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4320" tabRatio="500"/>
  </bookViews>
  <sheets>
    <sheet name="穴馬ランク（全体） 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7" i="1" l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<sst xmlns="http://schemas.openxmlformats.org/spreadsheetml/2006/main" count="314" uniqueCount="313">
  <si>
    <t>種牡馬</t>
  </si>
  <si>
    <t>着別度数</t>
  </si>
  <si>
    <t>勝率</t>
  </si>
  <si>
    <t>複勝率</t>
  </si>
  <si>
    <t>単勝回収値</t>
  </si>
  <si>
    <t>複勝回収値</t>
  </si>
  <si>
    <t>ランク</t>
    <phoneticPr fontId="2"/>
  </si>
  <si>
    <t>期待値</t>
    <rPh sb="0" eb="3">
      <t>キタイチ</t>
    </rPh>
    <phoneticPr fontId="2"/>
  </si>
  <si>
    <t>ランク付け</t>
    <rPh sb="3" eb="4">
      <t>ヅ</t>
    </rPh>
    <phoneticPr fontId="2"/>
  </si>
  <si>
    <t>期待値表</t>
    <rPh sb="0" eb="3">
      <t>キタイチ</t>
    </rPh>
    <rPh sb="3" eb="4">
      <t>ヒョウ</t>
    </rPh>
    <phoneticPr fontId="2"/>
  </si>
  <si>
    <t>Curlin</t>
  </si>
  <si>
    <t xml:space="preserve">   3-   0-   3-  24/  30</t>
  </si>
  <si>
    <t>好走率</t>
    <rPh sb="0" eb="3">
      <t>コウソウリツ</t>
    </rPh>
    <phoneticPr fontId="2"/>
  </si>
  <si>
    <t>ランク基準</t>
    <rPh sb="3" eb="5">
      <t>キジュン</t>
    </rPh>
    <phoneticPr fontId="2"/>
  </si>
  <si>
    <t>基準</t>
    <rPh sb="0" eb="2">
      <t>キジュン</t>
    </rPh>
    <phoneticPr fontId="2"/>
  </si>
  <si>
    <t>Dubawi</t>
  </si>
  <si>
    <t xml:space="preserve">   1-   3-   3-  19/  26</t>
  </si>
  <si>
    <t>E</t>
    <phoneticPr fontId="2"/>
  </si>
  <si>
    <t>−</t>
    <phoneticPr fontId="2"/>
  </si>
  <si>
    <t>Giant's Causeway</t>
  </si>
  <si>
    <t xml:space="preserve">   2-   4-   4-  24/  34</t>
  </si>
  <si>
    <t>D</t>
    <phoneticPr fontId="2"/>
  </si>
  <si>
    <t>標準</t>
    <rPh sb="0" eb="2">
      <t>ヒョウジュン</t>
    </rPh>
    <phoneticPr fontId="2"/>
  </si>
  <si>
    <t>Smart Strike</t>
  </si>
  <si>
    <t xml:space="preserve">   1-   2-   0-  21/  24</t>
  </si>
  <si>
    <t>C</t>
  </si>
  <si>
    <t>＋</t>
    <phoneticPr fontId="2"/>
  </si>
  <si>
    <t>Tapit</t>
  </si>
  <si>
    <t xml:space="preserve">   1-   2-   2-  15/  20</t>
  </si>
  <si>
    <t>B</t>
    <phoneticPr fontId="2"/>
  </si>
  <si>
    <t>Unbridled's Song</t>
  </si>
  <si>
    <t xml:space="preserve">   2-   1-   3-  18/  24</t>
  </si>
  <si>
    <t>A</t>
    <phoneticPr fontId="2"/>
  </si>
  <si>
    <t>アグネスタキオン</t>
  </si>
  <si>
    <t xml:space="preserve">  44-  48-  52- 582/ 726</t>
  </si>
  <si>
    <t>アグネスデジタル</t>
  </si>
  <si>
    <t xml:space="preserve">   8-  11-  12- 143/ 174</t>
  </si>
  <si>
    <t>アサクサデンエン</t>
  </si>
  <si>
    <t xml:space="preserve">   4-   1-   2-  45/  52</t>
  </si>
  <si>
    <t>アッミラーレ</t>
  </si>
  <si>
    <t xml:space="preserve">   2-   5-   2-  42/  51</t>
  </si>
  <si>
    <t>アドマイヤオーラ</t>
  </si>
  <si>
    <t xml:space="preserve">   2-   1-   1-  28/  32</t>
  </si>
  <si>
    <t>アドマイヤコジーン</t>
  </si>
  <si>
    <t xml:space="preserve">   8-  18-  18- 112/ 156</t>
  </si>
  <si>
    <t>アドマイヤジャパン</t>
  </si>
  <si>
    <t xml:space="preserve">  15-  13-  21- 197/ 246</t>
  </si>
  <si>
    <t>アドマイヤドン</t>
  </si>
  <si>
    <t xml:space="preserve">   5-   2-   5-  26/  38</t>
  </si>
  <si>
    <t>アドマイヤボス</t>
  </si>
  <si>
    <t xml:space="preserve">   1-   1-   3-  24/  29</t>
  </si>
  <si>
    <t>アドマイヤマックス</t>
  </si>
  <si>
    <t xml:space="preserve">  14-  13-  26- 188/ 241</t>
  </si>
  <si>
    <t>アドマイヤムーン</t>
  </si>
  <si>
    <t xml:space="preserve">  30-  51-  52- 576/ 709</t>
  </si>
  <si>
    <t>アポインテッドデイ</t>
  </si>
  <si>
    <t xml:space="preserve">   2-   5-   8-  25/  40</t>
  </si>
  <si>
    <t>アポロキングダム</t>
  </si>
  <si>
    <t xml:space="preserve">   3-   4-   4-  56/  67</t>
  </si>
  <si>
    <t>アルカセット</t>
  </si>
  <si>
    <t xml:space="preserve">   3-   6-   6-  53/  68</t>
  </si>
  <si>
    <t>アルデバラン2</t>
  </si>
  <si>
    <t xml:space="preserve">   4-   5-   9-  98/ 116</t>
  </si>
  <si>
    <t>イーグルカフェ</t>
  </si>
  <si>
    <t xml:space="preserve">   0-   0-   3-  21/  24</t>
  </si>
  <si>
    <t>ヴァーミリアン</t>
  </si>
  <si>
    <t xml:space="preserve">   1-   3-   1-  38/  43</t>
  </si>
  <si>
    <t>ヴィクトワールピサ</t>
  </si>
  <si>
    <t xml:space="preserve">   2-   5-   2-  25/  34</t>
  </si>
  <si>
    <t>ウインラディウス</t>
  </si>
  <si>
    <t xml:space="preserve">   2-   2-   1-  19/  24</t>
  </si>
  <si>
    <t>ウォーエンブレム</t>
  </si>
  <si>
    <t xml:space="preserve">   7-  10-  11-  92/ 120</t>
  </si>
  <si>
    <t>エアジハード</t>
  </si>
  <si>
    <t xml:space="preserve">   1-   1-   1-  22/  25</t>
  </si>
  <si>
    <t>エイシンサンディ</t>
  </si>
  <si>
    <t xml:space="preserve">   2-   0-   7-  22/  31</t>
  </si>
  <si>
    <t>エンパイアメーカー</t>
  </si>
  <si>
    <t xml:space="preserve">   1-   5-   6-  65/  77</t>
  </si>
  <si>
    <t>オペラハウス</t>
  </si>
  <si>
    <t xml:space="preserve">  12-   5-   8- 102/ 127</t>
  </si>
  <si>
    <t>オレハマッテルゼ</t>
  </si>
  <si>
    <t xml:space="preserve">   9-  15-  20- 137/ 181</t>
  </si>
  <si>
    <t>オンファイア</t>
  </si>
  <si>
    <t xml:space="preserve">   5-   4-   7-  84/ 100</t>
  </si>
  <si>
    <t>カンパニー</t>
  </si>
  <si>
    <t xml:space="preserve">   7-   8-  15-  94/ 124</t>
  </si>
  <si>
    <t>キングカメハメハ</t>
  </si>
  <si>
    <t xml:space="preserve"> 100- 120- 128-1072/1420</t>
  </si>
  <si>
    <t>キングヘイロー</t>
  </si>
  <si>
    <t xml:space="preserve">  17-  18-  25- 251/ 311</t>
  </si>
  <si>
    <t>キンシャサノキセキ</t>
  </si>
  <si>
    <t xml:space="preserve">   3-  15-  11- 126/ 155</t>
  </si>
  <si>
    <t>グラスワンダー</t>
  </si>
  <si>
    <t xml:space="preserve">  18-  24-  20- 265/ 327</t>
  </si>
  <si>
    <t>グランデラ</t>
  </si>
  <si>
    <t xml:space="preserve">   2-   1-   2-  19/  24</t>
  </si>
  <si>
    <t>クロフネ</t>
  </si>
  <si>
    <t xml:space="preserve">  39-  37-  37- 425/ 538</t>
  </si>
  <si>
    <t>ケイムホーム</t>
  </si>
  <si>
    <t xml:space="preserve">   7-   5-  13- 128/ 153</t>
  </si>
  <si>
    <t>ゴールドアリュール</t>
  </si>
  <si>
    <t xml:space="preserve">  13-  13-  18- 188/ 232</t>
  </si>
  <si>
    <t>ゴールドヘイロー</t>
  </si>
  <si>
    <t xml:space="preserve">  12-   8-   9-  64/  93</t>
  </si>
  <si>
    <t>コマンズ</t>
  </si>
  <si>
    <t xml:space="preserve">   5-   6-   5-  51/  67</t>
  </si>
  <si>
    <t>コンデュイット</t>
  </si>
  <si>
    <t xml:space="preserve">  13-  20-  37- 238/ 308</t>
  </si>
  <si>
    <t>ザール</t>
  </si>
  <si>
    <t xml:space="preserve">   1-   2-   4-  27/  34</t>
  </si>
  <si>
    <t>サイレントディール</t>
  </si>
  <si>
    <t xml:space="preserve">   2-   1-   5-  19/  27</t>
  </si>
  <si>
    <t>サウスヴィグラス</t>
  </si>
  <si>
    <t xml:space="preserve">   2-   1-   2-  43/  48</t>
  </si>
  <si>
    <t>サクラバクシンオー</t>
  </si>
  <si>
    <t xml:space="preserve">  45-  35-  34- 508/ 622</t>
  </si>
  <si>
    <t>サクラプレジデント</t>
  </si>
  <si>
    <t xml:space="preserve">   8-   8-  12- 146/ 174</t>
  </si>
  <si>
    <t>サムライハート</t>
  </si>
  <si>
    <t xml:space="preserve">  10-  22-  29- 253/ 314</t>
  </si>
  <si>
    <t>サンライズペガサス</t>
  </si>
  <si>
    <t xml:space="preserve">   0-   4-   1-  24/  29</t>
  </si>
  <si>
    <t>シックスセンス</t>
  </si>
  <si>
    <t xml:space="preserve">   1-   2-   4-  30/  37</t>
  </si>
  <si>
    <t>シニスターミニスター</t>
  </si>
  <si>
    <t xml:space="preserve">   0-   0-   2-  32/  34</t>
  </si>
  <si>
    <t>シベリアンホーク</t>
  </si>
  <si>
    <t xml:space="preserve">   0-   2-   3-  17/  22</t>
  </si>
  <si>
    <t>ジャイアントレッカー</t>
  </si>
  <si>
    <t xml:space="preserve">   1-   2-   3-  24/  30</t>
  </si>
  <si>
    <t>ジャングルポケット</t>
  </si>
  <si>
    <t xml:space="preserve">  59-  64-  64- 763/ 950</t>
  </si>
  <si>
    <t>ショウナンカンプ</t>
  </si>
  <si>
    <t xml:space="preserve">   2-  11-   9-  81/ 103</t>
  </si>
  <si>
    <t>シンボリクリスエス</t>
  </si>
  <si>
    <t xml:space="preserve">  57-  71-  70- 736/ 934</t>
  </si>
  <si>
    <t>スウィフトカレント</t>
  </si>
  <si>
    <t xml:space="preserve">   3-   8-   6-  41/  58</t>
  </si>
  <si>
    <t>スウェプトオーヴァーボード</t>
  </si>
  <si>
    <t xml:space="preserve">  15-  24-  13- 268/ 320</t>
  </si>
  <si>
    <t>スクリーンヒーロー</t>
  </si>
  <si>
    <t xml:space="preserve">   7-  10-   9- 101/ 127</t>
  </si>
  <si>
    <t>スクワートルスクワート</t>
  </si>
  <si>
    <t xml:space="preserve">   0-   0-   1-  21/  22</t>
  </si>
  <si>
    <t>スズカフェニックス</t>
  </si>
  <si>
    <t xml:space="preserve">   3-   7-  10-  52/  72</t>
  </si>
  <si>
    <t>スズカマンボ</t>
  </si>
  <si>
    <t xml:space="preserve">  11-   5-  16- 152/ 184</t>
  </si>
  <si>
    <t>スターリングローズ</t>
  </si>
  <si>
    <t xml:space="preserve">   2-   0-   4-  34/  40</t>
  </si>
  <si>
    <t>スタチューオブリバティ</t>
  </si>
  <si>
    <t xml:space="preserve">   3-   7-   7-  65/  82</t>
  </si>
  <si>
    <t>ステイゴールド</t>
  </si>
  <si>
    <t xml:space="preserve">  81-  78- 112- 991/1262</t>
  </si>
  <si>
    <t>ストーミングホーム</t>
  </si>
  <si>
    <t xml:space="preserve">   8-  12-  17- 141/ 178</t>
  </si>
  <si>
    <t>ストラヴィンスキー</t>
  </si>
  <si>
    <t xml:space="preserve">   3-   5-   4-  56/  68</t>
  </si>
  <si>
    <t>スニッツェル</t>
  </si>
  <si>
    <t xml:space="preserve">   3-  13-  10-  63/  89</t>
  </si>
  <si>
    <t>スパイキュール</t>
  </si>
  <si>
    <t xml:space="preserve">   0-   1-   3-  26/  30</t>
  </si>
  <si>
    <t>スペシャルウィーク</t>
  </si>
  <si>
    <t xml:space="preserve">  26-  38-  51- 405/ 520</t>
  </si>
  <si>
    <t>スリリングサンデー</t>
  </si>
  <si>
    <t xml:space="preserve">   2-   3-   0-  25/  30</t>
  </si>
  <si>
    <t>ゼンノエルシド</t>
  </si>
  <si>
    <t xml:space="preserve">   0-   3-   4-  31/  38</t>
  </si>
  <si>
    <t>ゼンノロブロイ</t>
  </si>
  <si>
    <t xml:space="preserve">  54-  79-  88- 705/ 926</t>
  </si>
  <si>
    <t>ソングオブウインド</t>
  </si>
  <si>
    <t xml:space="preserve">   8-   3-  10-  93/ 114</t>
  </si>
  <si>
    <t>タイキシャトル</t>
  </si>
  <si>
    <t xml:space="preserve">  21-  27-  35- 311/ 394</t>
  </si>
  <si>
    <t>ダイタクリーヴァ</t>
  </si>
  <si>
    <t xml:space="preserve">   1-   4-   0-  16/  21</t>
  </si>
  <si>
    <t>タイムパラドックス</t>
  </si>
  <si>
    <t xml:space="preserve">   4-   6-   4-  38/  52</t>
  </si>
  <si>
    <t>ダイワメジャー</t>
  </si>
  <si>
    <t xml:space="preserve">  74- 100- 102-1013/1289</t>
  </si>
  <si>
    <t>タニノギムレット</t>
  </si>
  <si>
    <t xml:space="preserve">  31-  41-  58- 578/ 708</t>
  </si>
  <si>
    <t>ダノンシャンティ</t>
  </si>
  <si>
    <t xml:space="preserve">   2-   2-   0-  18/  22</t>
  </si>
  <si>
    <t>タヤスツヨシ</t>
  </si>
  <si>
    <t xml:space="preserve">   3-   5-   2-  29/  39</t>
  </si>
  <si>
    <t>ダンスインザダーク</t>
  </si>
  <si>
    <t xml:space="preserve">  25-  35-  32- 304/ 396</t>
  </si>
  <si>
    <t>チアズブライトリー</t>
  </si>
  <si>
    <t xml:space="preserve">   2-   2-   2-  19/  25</t>
  </si>
  <si>
    <t>チーフベアハート</t>
  </si>
  <si>
    <t xml:space="preserve">   7-   9-  12-  81/ 109</t>
  </si>
  <si>
    <t>チチカステナンゴ</t>
  </si>
  <si>
    <t xml:space="preserve">  31-  28-  44- 373/ 476</t>
  </si>
  <si>
    <t>ディープインパクト</t>
  </si>
  <si>
    <t xml:space="preserve"> 135- 190- 188-1599/2112</t>
  </si>
  <si>
    <t>ディープスカイ</t>
  </si>
  <si>
    <t xml:space="preserve">   5-   5-   8-  84/ 102</t>
  </si>
  <si>
    <t>テイエムオペラオー</t>
  </si>
  <si>
    <t xml:space="preserve">   1-   2-   3-  34/  40</t>
  </si>
  <si>
    <t>ディクタット</t>
  </si>
  <si>
    <t xml:space="preserve">   1-   3-   6-  24/  34</t>
  </si>
  <si>
    <t>デビッドジュニア</t>
  </si>
  <si>
    <t xml:space="preserve">   2-   3-   4-  42/  51</t>
  </si>
  <si>
    <t>デュランダル</t>
  </si>
  <si>
    <t xml:space="preserve">  36-  34-  31- 345/ 446</t>
  </si>
  <si>
    <t>テレグノシス</t>
  </si>
  <si>
    <t xml:space="preserve">   2-   1-   2-  29/  34</t>
  </si>
  <si>
    <t>トウカイテイオー</t>
  </si>
  <si>
    <t xml:space="preserve">   0-   3-   2-  26/  31</t>
  </si>
  <si>
    <t>トーセンダンス</t>
  </si>
  <si>
    <t xml:space="preserve">   8-   6-  12-  95/ 121</t>
  </si>
  <si>
    <t>トーセンファントム</t>
  </si>
  <si>
    <t xml:space="preserve">   2-   1-   0-  18/  21</t>
  </si>
  <si>
    <t>ドリームジャーニー</t>
  </si>
  <si>
    <t xml:space="preserve">   2-   3-   4-  13/  22</t>
  </si>
  <si>
    <t>トワイニング</t>
  </si>
  <si>
    <t xml:space="preserve">   3-   0-   3-  40/  46</t>
  </si>
  <si>
    <t>ニューイングランド</t>
  </si>
  <si>
    <t xml:space="preserve">   5-   2-   3-  17/  27</t>
  </si>
  <si>
    <t>ネオユニヴァース</t>
  </si>
  <si>
    <t xml:space="preserve">  40-  59-  75- 864/1038</t>
  </si>
  <si>
    <t>ハーツクライ</t>
  </si>
  <si>
    <t xml:space="preserve">  76- 122- 104- 997/1299</t>
  </si>
  <si>
    <t>ハービンジャー</t>
  </si>
  <si>
    <t xml:space="preserve">  18-  17-  36- 226/ 297</t>
  </si>
  <si>
    <t>ハイアーゲーム</t>
  </si>
  <si>
    <t xml:space="preserve">   2-   3-   4-  31/  40</t>
  </si>
  <si>
    <t>パイロ</t>
  </si>
  <si>
    <t xml:space="preserve">   4-   3-   5-  46/  58</t>
  </si>
  <si>
    <t>バゴ</t>
  </si>
  <si>
    <t xml:space="preserve">  15-  19-  22- 221/ 277</t>
  </si>
  <si>
    <t>バトルプラン</t>
  </si>
  <si>
    <t xml:space="preserve">   0-   1-   2-  21/  24</t>
  </si>
  <si>
    <t>パラダイスクリーク</t>
  </si>
  <si>
    <t xml:space="preserve">   2-   4-   0-  18/  24</t>
  </si>
  <si>
    <t>ファスリエフ</t>
  </si>
  <si>
    <t xml:space="preserve">   0-   0-   3-  67/  70</t>
  </si>
  <si>
    <t>ファルブラヴ</t>
  </si>
  <si>
    <t xml:space="preserve">  11-  23-  17- 188/ 239</t>
  </si>
  <si>
    <t>ファンタスティックライト</t>
  </si>
  <si>
    <t xml:space="preserve">   9-   7-  14-  91/ 121</t>
  </si>
  <si>
    <t>フォーティナイナーズサン</t>
  </si>
  <si>
    <t xml:space="preserve">   3-   1-   5-  62/  71</t>
  </si>
  <si>
    <t>フサイチコンコルド</t>
  </si>
  <si>
    <t xml:space="preserve">   5-   5-   6-  66/  82</t>
  </si>
  <si>
    <t>フサイチホウオー</t>
  </si>
  <si>
    <t xml:space="preserve">   2-   4-   3-  24/  33</t>
  </si>
  <si>
    <t>フサイチリシャール</t>
  </si>
  <si>
    <t xml:space="preserve">   1-   3-   4-  31/  39</t>
  </si>
  <si>
    <t>フジキセキ</t>
  </si>
  <si>
    <t xml:space="preserve">  40-  43-  68- 499/ 650</t>
  </si>
  <si>
    <t>ブライアンズタイム</t>
  </si>
  <si>
    <t xml:space="preserve">  13-  19-  19- 182/ 233</t>
  </si>
  <si>
    <t>ブラックタイド</t>
  </si>
  <si>
    <t xml:space="preserve">  24-  16-  43- 267/ 350</t>
  </si>
  <si>
    <t>ブラックタキシード</t>
  </si>
  <si>
    <t xml:space="preserve">   4-   5-   5-  27/  41</t>
  </si>
  <si>
    <t>ブラックホーク</t>
  </si>
  <si>
    <t xml:space="preserve">   3-   4-   6-  34/  47</t>
  </si>
  <si>
    <t>プリサイスエンド</t>
  </si>
  <si>
    <t xml:space="preserve">   4-   4-   3-  68/  79</t>
  </si>
  <si>
    <t>フレンチデピュティ</t>
  </si>
  <si>
    <t xml:space="preserve">  12-  19-  23- 194/ 248</t>
  </si>
  <si>
    <t>ヘクタープロテクター</t>
  </si>
  <si>
    <t xml:space="preserve">   3-   3-   3-  25/  34</t>
  </si>
  <si>
    <t>ボストンハーバー</t>
  </si>
  <si>
    <t xml:space="preserve">   1-   0-   4-  15/  20</t>
  </si>
  <si>
    <t>ホワイトマズル</t>
  </si>
  <si>
    <t xml:space="preserve">   7-  23-  11- 188/ 229</t>
  </si>
  <si>
    <t>マーベラスサンデー</t>
  </si>
  <si>
    <t xml:space="preserve">   2-   9-   7- 112/ 130</t>
  </si>
  <si>
    <t>マイネルラヴ</t>
  </si>
  <si>
    <t xml:space="preserve">  20-  20-  21- 267/ 328</t>
  </si>
  <si>
    <t>マツリダゴッホ</t>
  </si>
  <si>
    <t xml:space="preserve">  11-  20-  26- 225/ 282</t>
  </si>
  <si>
    <t>マヤノトップガン</t>
  </si>
  <si>
    <t xml:space="preserve">   6-  10-  16- 124/ 156</t>
  </si>
  <si>
    <t>マンハッタンカフェ</t>
  </si>
  <si>
    <t xml:space="preserve">  61-  73-  69- 727/ 930</t>
  </si>
  <si>
    <t>ムーンバラッド</t>
  </si>
  <si>
    <t xml:space="preserve">   0-   2-   4-  19/  25</t>
  </si>
  <si>
    <t>メイショウオウドウ</t>
  </si>
  <si>
    <t xml:space="preserve">   3-   1-   4-  36/  44</t>
  </si>
  <si>
    <t>メイショウサムソン</t>
  </si>
  <si>
    <t xml:space="preserve">  32-  25-  35- 257/ 349</t>
  </si>
  <si>
    <t>メイショウボーラー</t>
  </si>
  <si>
    <t xml:space="preserve">  11-   6-  12- 158/ 187</t>
  </si>
  <si>
    <t>メジロベイリー</t>
  </si>
  <si>
    <t xml:space="preserve">   4-   7-   7-  53/  71</t>
  </si>
  <si>
    <t>ヤマニンセラフィム</t>
  </si>
  <si>
    <t xml:space="preserve">   6-   7-   7-  55/  75</t>
  </si>
  <si>
    <t>ヨハネスブルグ</t>
  </si>
  <si>
    <t xml:space="preserve">  12-  11-  10- 158/ 191</t>
  </si>
  <si>
    <t>ラスカルスズカ</t>
  </si>
  <si>
    <t xml:space="preserve">   4-   5-   3-  35/  47</t>
  </si>
  <si>
    <t>リンカーン</t>
  </si>
  <si>
    <t xml:space="preserve">  22-  13-  22- 225/ 282</t>
  </si>
  <si>
    <t>ルールオブロー</t>
  </si>
  <si>
    <t xml:space="preserve">   6-   3-   5-  65/  79</t>
  </si>
  <si>
    <t>ローエングリン</t>
  </si>
  <si>
    <t xml:space="preserve">   7-  14-  15- 112/ 148</t>
  </si>
  <si>
    <t>ロージズインメイ</t>
  </si>
  <si>
    <t xml:space="preserve">  23-  26-  28- 327/ 404</t>
  </si>
  <si>
    <t>ロックオブジブラルタル</t>
  </si>
  <si>
    <t xml:space="preserve">   5-   8-   5-  45/  63</t>
  </si>
  <si>
    <t>ロドリゴデトリアーノ</t>
  </si>
  <si>
    <t xml:space="preserve">   3-   3-   1-  22/  29</t>
  </si>
  <si>
    <t>ワークフォース</t>
  </si>
  <si>
    <t xml:space="preserve">   0-   3-   1-  24/  28</t>
  </si>
  <si>
    <t>ワイルドラッシュ</t>
  </si>
  <si>
    <t xml:space="preserve">   1-   0-   0-  41/ 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</si>
</sst>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charset val="128"/>
    </font>
    <font>
      <sz val="12"/>
      <color rgb="FF333333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3" borderId="5" xfId="0" applyFill="1" applyBorder="1" applyAlignment="1">
      <alignment shrinkToFit="1"/>
    </xf>
    <xf numFmtId="0" fontId="0" fillId="0" borderId="4" xfId="0" applyBorder="1" applyAlignment="1">
      <alignment shrinkToFit="1"/>
    </xf>
    <xf numFmtId="10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3" borderId="7" xfId="0" applyFill="1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5" fillId="0" borderId="0" xfId="0" applyFont="1"/>
    <xf numFmtId="0" fontId="0" fillId="0" borderId="0" xfId="0" applyAlignment="1">
      <alignment horizontal="center" vertical="center"/>
    </xf>
  </cellXfs>
  <cellStyles count="1">
    <cellStyle name="標準" xfId="0" builtinId="0"/>
  </cellStyles>
  <dxfs count="40"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auto="1"/>
        </bottom>
      </border>
    </dxf>
    <dxf>
      <alignment textRotation="0" wrapText="0" justifyLastLine="0" shrinkToFi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ＭＳ Ｐゴシック"/>
        <scheme val="minor"/>
      </font>
      <fill>
        <patternFill patternType="solid">
          <fgColor indexed="64"/>
          <bgColor theme="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center" vertical="center" textRotation="0" wrapText="0" indent="0" justifyLastLine="0" shrinkToFit="1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4" formatCode="0.00%"/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name val="ＭＳ ゴシック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name val="ＭＳ ゴシック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name val="ＭＳ ゴシック"/>
        <scheme val="none"/>
      </font>
      <numFmt numFmtId="14" formatCode="0.00%"/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name val="ＭＳ ゴシック"/>
        <scheme val="none"/>
      </font>
      <numFmt numFmtId="14" formatCode="0.00%"/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0" justifyLastLine="0" shrinkToFit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rgb="FFFFFB84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rgb="FFFFFB84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rgb="FFFFFB84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テーブル9141516" displayName="テーブル9141516" ref="A1:H147" totalsRowShown="0" headerRowDxfId="4" dataDxfId="3" headerRowBorderDxfId="1" tableBorderDxfId="2" totalsRowBorderDxfId="0">
  <autoFilter ref="A1:H147"/>
  <sortState ref="A2:H147">
    <sortCondition ref="A1:A147"/>
  </sortState>
  <tableColumns count="8">
    <tableColumn id="1" name="種牡馬" dataDxfId="12"/>
    <tableColumn id="2" name="着別度数" dataDxfId="11"/>
    <tableColumn id="3" name="勝率" dataDxfId="10"/>
    <tableColumn id="4" name="複勝率" dataDxfId="9"/>
    <tableColumn id="5" name="単勝回収値" dataDxfId="8"/>
    <tableColumn id="6" name="複勝回収値" dataDxfId="7"/>
    <tableColumn id="8" name="ランク" dataDxfId="6">
      <calculatedColumnFormula>VLOOKUP(D2,$J$3:$K$7,2,1)</calculatedColumnFormula>
    </tableColumn>
    <tableColumn id="9" name="期待値" dataDxfId="5">
      <calculatedColumnFormula>VLOOKUP(F2,$L$3:$M$5,2,1)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abSelected="1" view="pageLayout" topLeftCell="A125" workbookViewId="0">
      <selection activeCell="B150" sqref="B150"/>
    </sheetView>
  </sheetViews>
  <sheetFormatPr baseColWidth="12" defaultRowHeight="18" x14ac:dyDescent="0"/>
  <cols>
    <col min="1" max="1" width="17.6640625" customWidth="1"/>
    <col min="2" max="2" width="19.5" bestFit="1" customWidth="1"/>
    <col min="3" max="3" width="8" customWidth="1"/>
    <col min="4" max="4" width="8.5" customWidth="1"/>
    <col min="5" max="6" width="7.33203125" customWidth="1"/>
    <col min="7" max="7" width="6.83203125" customWidth="1"/>
    <col min="8" max="8" width="6.5" style="32" customWidth="1"/>
    <col min="9" max="9" width="15.5" customWidth="1"/>
    <col min="14" max="14" width="15" customWidth="1"/>
  </cols>
  <sheetData>
    <row r="1" spans="1:13" ht="18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/>
      <c r="J1" s="6" t="s">
        <v>8</v>
      </c>
      <c r="K1" s="7"/>
      <c r="L1" s="8" t="s">
        <v>9</v>
      </c>
      <c r="M1" s="8"/>
    </row>
    <row r="2" spans="1:13" ht="18" customHeight="1">
      <c r="A2" s="9" t="s">
        <v>10</v>
      </c>
      <c r="B2" s="10" t="s">
        <v>11</v>
      </c>
      <c r="C2" s="11">
        <v>0.1</v>
      </c>
      <c r="D2" s="11">
        <v>0.2</v>
      </c>
      <c r="E2" s="12">
        <v>79</v>
      </c>
      <c r="F2" s="12">
        <v>58</v>
      </c>
      <c r="G2" s="13" t="str">
        <f t="shared" ref="G2:G65" si="0">VLOOKUP(D2,$J$3:$K$7,2,1)</f>
        <v>C</v>
      </c>
      <c r="H2" s="14" t="str">
        <f t="shared" ref="H2:H65" si="1">VLOOKUP(F2,$L$3:$M$5,2,1)</f>
        <v>−</v>
      </c>
      <c r="I2" s="15"/>
      <c r="J2" s="16" t="s">
        <v>12</v>
      </c>
      <c r="K2" s="16" t="s">
        <v>13</v>
      </c>
      <c r="L2" s="17" t="s">
        <v>14</v>
      </c>
      <c r="M2" s="18" t="s">
        <v>7</v>
      </c>
    </row>
    <row r="3" spans="1:13" ht="18" customHeight="1">
      <c r="A3" s="9" t="s">
        <v>15</v>
      </c>
      <c r="B3" s="10" t="s">
        <v>16</v>
      </c>
      <c r="C3" s="11">
        <v>3.7999999999999999E-2</v>
      </c>
      <c r="D3" s="11">
        <v>0.26900000000000002</v>
      </c>
      <c r="E3" s="12">
        <v>31</v>
      </c>
      <c r="F3" s="12">
        <v>133</v>
      </c>
      <c r="G3" s="19" t="str">
        <f t="shared" si="0"/>
        <v>A</v>
      </c>
      <c r="H3" s="20" t="str">
        <f t="shared" si="1"/>
        <v>＋</v>
      </c>
      <c r="I3" s="15"/>
      <c r="J3" s="21">
        <v>0</v>
      </c>
      <c r="K3" s="22" t="s">
        <v>17</v>
      </c>
      <c r="L3" s="23">
        <v>0</v>
      </c>
      <c r="M3" s="24" t="s">
        <v>18</v>
      </c>
    </row>
    <row r="4" spans="1:13">
      <c r="A4" s="9" t="s">
        <v>19</v>
      </c>
      <c r="B4" s="10" t="s">
        <v>20</v>
      </c>
      <c r="C4" s="11">
        <v>5.8999999999999997E-2</v>
      </c>
      <c r="D4" s="11">
        <v>0.29399999999999998</v>
      </c>
      <c r="E4" s="12">
        <v>36</v>
      </c>
      <c r="F4" s="12">
        <v>110</v>
      </c>
      <c r="G4" s="13" t="str">
        <f t="shared" si="0"/>
        <v>A</v>
      </c>
      <c r="H4" s="14" t="str">
        <f t="shared" si="1"/>
        <v>＋</v>
      </c>
      <c r="I4" s="15"/>
      <c r="J4" s="21">
        <v>0.15</v>
      </c>
      <c r="K4" s="22" t="s">
        <v>21</v>
      </c>
      <c r="L4" s="23">
        <v>75</v>
      </c>
      <c r="M4" s="24" t="s">
        <v>22</v>
      </c>
    </row>
    <row r="5" spans="1:13">
      <c r="A5" s="9" t="s">
        <v>23</v>
      </c>
      <c r="B5" s="10" t="s">
        <v>24</v>
      </c>
      <c r="C5" s="11">
        <v>4.2000000000000003E-2</v>
      </c>
      <c r="D5" s="11">
        <v>0.125</v>
      </c>
      <c r="E5" s="12">
        <v>30</v>
      </c>
      <c r="F5" s="12">
        <v>23</v>
      </c>
      <c r="G5" s="19" t="str">
        <f t="shared" si="0"/>
        <v>E</v>
      </c>
      <c r="H5" s="20" t="str">
        <f t="shared" si="1"/>
        <v>−</v>
      </c>
      <c r="I5" s="15"/>
      <c r="J5" s="21">
        <v>0.2</v>
      </c>
      <c r="K5" s="22" t="s">
        <v>25</v>
      </c>
      <c r="L5" s="23">
        <v>90</v>
      </c>
      <c r="M5" s="24" t="s">
        <v>26</v>
      </c>
    </row>
    <row r="6" spans="1:13">
      <c r="A6" s="9" t="s">
        <v>27</v>
      </c>
      <c r="B6" s="10" t="s">
        <v>28</v>
      </c>
      <c r="C6" s="11">
        <v>0.05</v>
      </c>
      <c r="D6" s="11">
        <v>0.25</v>
      </c>
      <c r="E6" s="12">
        <v>130</v>
      </c>
      <c r="F6" s="12">
        <v>131</v>
      </c>
      <c r="G6" s="19" t="str">
        <f t="shared" si="0"/>
        <v>B</v>
      </c>
      <c r="H6" s="20" t="str">
        <f t="shared" si="1"/>
        <v>＋</v>
      </c>
      <c r="I6" s="15"/>
      <c r="J6" s="21">
        <v>0.23</v>
      </c>
      <c r="K6" s="22" t="s">
        <v>29</v>
      </c>
      <c r="L6" s="25"/>
      <c r="M6" s="25"/>
    </row>
    <row r="7" spans="1:13">
      <c r="A7" s="9" t="s">
        <v>30</v>
      </c>
      <c r="B7" s="10" t="s">
        <v>31</v>
      </c>
      <c r="C7" s="11">
        <v>8.3000000000000004E-2</v>
      </c>
      <c r="D7" s="11">
        <v>0.25</v>
      </c>
      <c r="E7" s="12">
        <v>72</v>
      </c>
      <c r="F7" s="12">
        <v>67</v>
      </c>
      <c r="G7" s="13" t="str">
        <f t="shared" si="0"/>
        <v>B</v>
      </c>
      <c r="H7" s="14" t="str">
        <f t="shared" si="1"/>
        <v>−</v>
      </c>
      <c r="I7" s="15"/>
      <c r="J7" s="21">
        <v>0.26</v>
      </c>
      <c r="K7" s="22" t="s">
        <v>32</v>
      </c>
      <c r="L7" s="26"/>
      <c r="M7" s="26"/>
    </row>
    <row r="8" spans="1:13">
      <c r="A8" s="9" t="s">
        <v>33</v>
      </c>
      <c r="B8" s="10" t="s">
        <v>34</v>
      </c>
      <c r="C8" s="11">
        <v>6.0999999999999999E-2</v>
      </c>
      <c r="D8" s="11">
        <v>0.19800000000000001</v>
      </c>
      <c r="E8" s="12">
        <v>83</v>
      </c>
      <c r="F8" s="12">
        <v>79</v>
      </c>
      <c r="G8" s="13" t="str">
        <f t="shared" si="0"/>
        <v>D</v>
      </c>
      <c r="H8" s="14" t="str">
        <f t="shared" si="1"/>
        <v>標準</v>
      </c>
      <c r="I8" s="15"/>
    </row>
    <row r="9" spans="1:13" ht="18" customHeight="1">
      <c r="A9" s="9" t="s">
        <v>35</v>
      </c>
      <c r="B9" s="10" t="s">
        <v>36</v>
      </c>
      <c r="C9" s="11">
        <v>4.5999999999999999E-2</v>
      </c>
      <c r="D9" s="11">
        <v>0.17799999999999999</v>
      </c>
      <c r="E9" s="12">
        <v>95</v>
      </c>
      <c r="F9" s="12">
        <v>92</v>
      </c>
      <c r="G9" s="13" t="str">
        <f t="shared" si="0"/>
        <v>D</v>
      </c>
      <c r="H9" s="14" t="str">
        <f t="shared" si="1"/>
        <v>＋</v>
      </c>
    </row>
    <row r="10" spans="1:13" ht="18" customHeight="1">
      <c r="A10" s="9" t="s">
        <v>37</v>
      </c>
      <c r="B10" s="10" t="s">
        <v>38</v>
      </c>
      <c r="C10" s="11">
        <v>7.6999999999999999E-2</v>
      </c>
      <c r="D10" s="11">
        <v>0.13500000000000001</v>
      </c>
      <c r="E10" s="12">
        <v>130</v>
      </c>
      <c r="F10" s="12">
        <v>84</v>
      </c>
      <c r="G10" s="13" t="str">
        <f t="shared" si="0"/>
        <v>E</v>
      </c>
      <c r="H10" s="14" t="str">
        <f t="shared" si="1"/>
        <v>標準</v>
      </c>
    </row>
    <row r="11" spans="1:13">
      <c r="A11" s="9" t="s">
        <v>39</v>
      </c>
      <c r="B11" s="10" t="s">
        <v>40</v>
      </c>
      <c r="C11" s="11">
        <v>3.9E-2</v>
      </c>
      <c r="D11" s="11">
        <v>0.17599999999999999</v>
      </c>
      <c r="E11" s="12">
        <v>45</v>
      </c>
      <c r="F11" s="12">
        <v>64</v>
      </c>
      <c r="G11" s="13" t="str">
        <f t="shared" si="0"/>
        <v>D</v>
      </c>
      <c r="H11" s="14" t="str">
        <f t="shared" si="1"/>
        <v>−</v>
      </c>
    </row>
    <row r="12" spans="1:13">
      <c r="A12" s="9" t="s">
        <v>41</v>
      </c>
      <c r="B12" s="10" t="s">
        <v>42</v>
      </c>
      <c r="C12" s="11">
        <v>6.3E-2</v>
      </c>
      <c r="D12" s="11">
        <v>0.125</v>
      </c>
      <c r="E12" s="12">
        <v>106</v>
      </c>
      <c r="F12" s="12">
        <v>100</v>
      </c>
      <c r="G12" s="19" t="str">
        <f t="shared" si="0"/>
        <v>E</v>
      </c>
      <c r="H12" s="20" t="str">
        <f t="shared" si="1"/>
        <v>＋</v>
      </c>
    </row>
    <row r="13" spans="1:13">
      <c r="A13" s="9" t="s">
        <v>43</v>
      </c>
      <c r="B13" s="10" t="s">
        <v>44</v>
      </c>
      <c r="C13" s="11">
        <v>5.0999999999999997E-2</v>
      </c>
      <c r="D13" s="11">
        <v>0.28199999999999997</v>
      </c>
      <c r="E13" s="12">
        <v>109</v>
      </c>
      <c r="F13" s="12">
        <v>126</v>
      </c>
      <c r="G13" s="13" t="str">
        <f t="shared" si="0"/>
        <v>A</v>
      </c>
      <c r="H13" s="14" t="str">
        <f t="shared" si="1"/>
        <v>＋</v>
      </c>
    </row>
    <row r="14" spans="1:13">
      <c r="A14" s="9" t="s">
        <v>45</v>
      </c>
      <c r="B14" s="10" t="s">
        <v>46</v>
      </c>
      <c r="C14" s="11">
        <v>6.0999999999999999E-2</v>
      </c>
      <c r="D14" s="11">
        <v>0.19900000000000001</v>
      </c>
      <c r="E14" s="12">
        <v>105</v>
      </c>
      <c r="F14" s="12">
        <v>91</v>
      </c>
      <c r="G14" s="13" t="str">
        <f t="shared" si="0"/>
        <v>D</v>
      </c>
      <c r="H14" s="14" t="str">
        <f t="shared" si="1"/>
        <v>＋</v>
      </c>
    </row>
    <row r="15" spans="1:13">
      <c r="A15" s="9" t="s">
        <v>47</v>
      </c>
      <c r="B15" s="10" t="s">
        <v>48</v>
      </c>
      <c r="C15" s="11">
        <v>0.13200000000000001</v>
      </c>
      <c r="D15" s="11">
        <v>0.316</v>
      </c>
      <c r="E15" s="12">
        <v>123</v>
      </c>
      <c r="F15" s="12">
        <v>92</v>
      </c>
      <c r="G15" s="13" t="str">
        <f t="shared" si="0"/>
        <v>A</v>
      </c>
      <c r="H15" s="14" t="str">
        <f t="shared" si="1"/>
        <v>＋</v>
      </c>
    </row>
    <row r="16" spans="1:13">
      <c r="A16" s="9" t="s">
        <v>49</v>
      </c>
      <c r="B16" s="10" t="s">
        <v>50</v>
      </c>
      <c r="C16" s="11">
        <v>3.4000000000000002E-2</v>
      </c>
      <c r="D16" s="11">
        <v>0.17199999999999999</v>
      </c>
      <c r="E16" s="12">
        <v>17</v>
      </c>
      <c r="F16" s="12">
        <v>67</v>
      </c>
      <c r="G16" s="19" t="str">
        <f t="shared" si="0"/>
        <v>D</v>
      </c>
      <c r="H16" s="20" t="str">
        <f t="shared" si="1"/>
        <v>−</v>
      </c>
    </row>
    <row r="17" spans="1:9">
      <c r="A17" s="9" t="s">
        <v>51</v>
      </c>
      <c r="B17" s="10" t="s">
        <v>52</v>
      </c>
      <c r="C17" s="11">
        <v>5.8000000000000003E-2</v>
      </c>
      <c r="D17" s="11">
        <v>0.22</v>
      </c>
      <c r="E17" s="12">
        <v>106</v>
      </c>
      <c r="F17" s="12">
        <v>98</v>
      </c>
      <c r="G17" s="13" t="str">
        <f t="shared" si="0"/>
        <v>C</v>
      </c>
      <c r="H17" s="14" t="str">
        <f t="shared" si="1"/>
        <v>＋</v>
      </c>
      <c r="I17" s="15"/>
    </row>
    <row r="18" spans="1:9">
      <c r="A18" s="9" t="s">
        <v>53</v>
      </c>
      <c r="B18" s="10" t="s">
        <v>54</v>
      </c>
      <c r="C18" s="11">
        <v>4.2000000000000003E-2</v>
      </c>
      <c r="D18" s="11">
        <v>0.188</v>
      </c>
      <c r="E18" s="12">
        <v>55</v>
      </c>
      <c r="F18" s="12">
        <v>77</v>
      </c>
      <c r="G18" s="13" t="str">
        <f t="shared" si="0"/>
        <v>D</v>
      </c>
      <c r="H18" s="14" t="str">
        <f t="shared" si="1"/>
        <v>標準</v>
      </c>
      <c r="I18" s="15"/>
    </row>
    <row r="19" spans="1:9">
      <c r="A19" s="9" t="s">
        <v>55</v>
      </c>
      <c r="B19" s="10" t="s">
        <v>56</v>
      </c>
      <c r="C19" s="11">
        <v>0.05</v>
      </c>
      <c r="D19" s="11">
        <v>0.375</v>
      </c>
      <c r="E19" s="12">
        <v>38</v>
      </c>
      <c r="F19" s="12">
        <v>130</v>
      </c>
      <c r="G19" s="13" t="str">
        <f t="shared" si="0"/>
        <v>A</v>
      </c>
      <c r="H19" s="14" t="str">
        <f t="shared" si="1"/>
        <v>＋</v>
      </c>
      <c r="I19" s="15"/>
    </row>
    <row r="20" spans="1:9">
      <c r="A20" s="9" t="s">
        <v>57</v>
      </c>
      <c r="B20" s="10" t="s">
        <v>58</v>
      </c>
      <c r="C20" s="11">
        <v>4.4999999999999998E-2</v>
      </c>
      <c r="D20" s="11">
        <v>0.16400000000000001</v>
      </c>
      <c r="E20" s="12">
        <v>62</v>
      </c>
      <c r="F20" s="12">
        <v>64</v>
      </c>
      <c r="G20" s="13" t="str">
        <f t="shared" si="0"/>
        <v>D</v>
      </c>
      <c r="H20" s="14" t="str">
        <f t="shared" si="1"/>
        <v>−</v>
      </c>
      <c r="I20" s="15"/>
    </row>
    <row r="21" spans="1:9">
      <c r="A21" s="9" t="s">
        <v>59</v>
      </c>
      <c r="B21" s="10" t="s">
        <v>60</v>
      </c>
      <c r="C21" s="11">
        <v>4.3999999999999997E-2</v>
      </c>
      <c r="D21" s="11">
        <v>0.221</v>
      </c>
      <c r="E21" s="12">
        <v>124</v>
      </c>
      <c r="F21" s="12">
        <v>120</v>
      </c>
      <c r="G21" s="13" t="str">
        <f t="shared" si="0"/>
        <v>C</v>
      </c>
      <c r="H21" s="14" t="str">
        <f t="shared" si="1"/>
        <v>＋</v>
      </c>
      <c r="I21" s="15"/>
    </row>
    <row r="22" spans="1:9">
      <c r="A22" s="9" t="s">
        <v>61</v>
      </c>
      <c r="B22" s="10" t="s">
        <v>62</v>
      </c>
      <c r="C22" s="11">
        <v>3.4000000000000002E-2</v>
      </c>
      <c r="D22" s="11">
        <v>0.155</v>
      </c>
      <c r="E22" s="12">
        <v>29</v>
      </c>
      <c r="F22" s="12">
        <v>52</v>
      </c>
      <c r="G22" s="13" t="str">
        <f t="shared" si="0"/>
        <v>D</v>
      </c>
      <c r="H22" s="14" t="str">
        <f t="shared" si="1"/>
        <v>−</v>
      </c>
      <c r="I22" s="15"/>
    </row>
    <row r="23" spans="1:9">
      <c r="A23" s="9" t="s">
        <v>63</v>
      </c>
      <c r="B23" s="10" t="s">
        <v>64</v>
      </c>
      <c r="C23" s="11">
        <v>0</v>
      </c>
      <c r="D23" s="11">
        <v>0.125</v>
      </c>
      <c r="E23" s="12">
        <v>0</v>
      </c>
      <c r="F23" s="12">
        <v>79</v>
      </c>
      <c r="G23" s="19" t="str">
        <f t="shared" si="0"/>
        <v>E</v>
      </c>
      <c r="H23" s="20" t="str">
        <f t="shared" si="1"/>
        <v>標準</v>
      </c>
      <c r="I23" s="15"/>
    </row>
    <row r="24" spans="1:9">
      <c r="A24" s="9" t="s">
        <v>65</v>
      </c>
      <c r="B24" s="10" t="s">
        <v>66</v>
      </c>
      <c r="C24" s="11">
        <v>2.3E-2</v>
      </c>
      <c r="D24" s="11">
        <v>0.11600000000000001</v>
      </c>
      <c r="E24" s="12">
        <v>81</v>
      </c>
      <c r="F24" s="12">
        <v>34</v>
      </c>
      <c r="G24" s="19" t="str">
        <f t="shared" si="0"/>
        <v>E</v>
      </c>
      <c r="H24" s="20" t="str">
        <f t="shared" si="1"/>
        <v>−</v>
      </c>
      <c r="I24" s="15"/>
    </row>
    <row r="25" spans="1:9">
      <c r="A25" s="9" t="s">
        <v>67</v>
      </c>
      <c r="B25" s="10" t="s">
        <v>68</v>
      </c>
      <c r="C25" s="11">
        <v>5.8999999999999997E-2</v>
      </c>
      <c r="D25" s="11">
        <v>0.26500000000000001</v>
      </c>
      <c r="E25" s="12">
        <v>40</v>
      </c>
      <c r="F25" s="12">
        <v>97</v>
      </c>
      <c r="G25" s="13" t="str">
        <f t="shared" si="0"/>
        <v>A</v>
      </c>
      <c r="H25" s="14" t="str">
        <f t="shared" si="1"/>
        <v>＋</v>
      </c>
      <c r="I25" s="15"/>
    </row>
    <row r="26" spans="1:9">
      <c r="A26" s="9" t="s">
        <v>69</v>
      </c>
      <c r="B26" s="10" t="s">
        <v>70</v>
      </c>
      <c r="C26" s="11">
        <v>8.3000000000000004E-2</v>
      </c>
      <c r="D26" s="11">
        <v>0.20799999999999999</v>
      </c>
      <c r="E26" s="12">
        <v>82</v>
      </c>
      <c r="F26" s="12">
        <v>84</v>
      </c>
      <c r="G26" s="13" t="str">
        <f t="shared" si="0"/>
        <v>C</v>
      </c>
      <c r="H26" s="14" t="str">
        <f t="shared" si="1"/>
        <v>標準</v>
      </c>
      <c r="I26" s="15"/>
    </row>
    <row r="27" spans="1:9">
      <c r="A27" s="9" t="s">
        <v>71</v>
      </c>
      <c r="B27" s="10" t="s">
        <v>72</v>
      </c>
      <c r="C27" s="11">
        <v>5.8000000000000003E-2</v>
      </c>
      <c r="D27" s="11">
        <v>0.23300000000000001</v>
      </c>
      <c r="E27" s="12">
        <v>120</v>
      </c>
      <c r="F27" s="12">
        <v>87</v>
      </c>
      <c r="G27" s="13" t="str">
        <f t="shared" si="0"/>
        <v>B</v>
      </c>
      <c r="H27" s="14" t="str">
        <f t="shared" si="1"/>
        <v>標準</v>
      </c>
      <c r="I27" s="15"/>
    </row>
    <row r="28" spans="1:9">
      <c r="A28" s="9" t="s">
        <v>73</v>
      </c>
      <c r="B28" s="10" t="s">
        <v>74</v>
      </c>
      <c r="C28" s="11">
        <v>0.04</v>
      </c>
      <c r="D28" s="11">
        <v>0.12</v>
      </c>
      <c r="E28" s="12">
        <v>24</v>
      </c>
      <c r="F28" s="12">
        <v>61</v>
      </c>
      <c r="G28" s="19" t="str">
        <f t="shared" si="0"/>
        <v>E</v>
      </c>
      <c r="H28" s="20" t="str">
        <f t="shared" si="1"/>
        <v>−</v>
      </c>
      <c r="I28" s="15"/>
    </row>
    <row r="29" spans="1:9">
      <c r="A29" s="9" t="s">
        <v>75</v>
      </c>
      <c r="B29" s="10" t="s">
        <v>76</v>
      </c>
      <c r="C29" s="11">
        <v>6.5000000000000002E-2</v>
      </c>
      <c r="D29" s="11">
        <v>0.28999999999999998</v>
      </c>
      <c r="E29" s="12">
        <v>62</v>
      </c>
      <c r="F29" s="12">
        <v>130</v>
      </c>
      <c r="G29" s="19" t="str">
        <f t="shared" si="0"/>
        <v>A</v>
      </c>
      <c r="H29" s="20" t="str">
        <f t="shared" si="1"/>
        <v>＋</v>
      </c>
      <c r="I29" s="15"/>
    </row>
    <row r="30" spans="1:9">
      <c r="A30" s="9" t="s">
        <v>77</v>
      </c>
      <c r="B30" s="10" t="s">
        <v>78</v>
      </c>
      <c r="C30" s="11">
        <v>1.2999999999999999E-2</v>
      </c>
      <c r="D30" s="11">
        <v>0.156</v>
      </c>
      <c r="E30" s="12">
        <v>11</v>
      </c>
      <c r="F30" s="12">
        <v>80</v>
      </c>
      <c r="G30" s="19" t="str">
        <f t="shared" si="0"/>
        <v>D</v>
      </c>
      <c r="H30" s="20" t="str">
        <f t="shared" si="1"/>
        <v>標準</v>
      </c>
      <c r="I30" s="15"/>
    </row>
    <row r="31" spans="1:9">
      <c r="A31" s="9" t="s">
        <v>79</v>
      </c>
      <c r="B31" s="10" t="s">
        <v>80</v>
      </c>
      <c r="C31" s="11">
        <v>9.4E-2</v>
      </c>
      <c r="D31" s="11">
        <v>0.19700000000000001</v>
      </c>
      <c r="E31" s="12">
        <v>135</v>
      </c>
      <c r="F31" s="12">
        <v>75</v>
      </c>
      <c r="G31" s="13" t="str">
        <f t="shared" si="0"/>
        <v>D</v>
      </c>
      <c r="H31" s="14" t="str">
        <f t="shared" si="1"/>
        <v>標準</v>
      </c>
      <c r="I31" s="15"/>
    </row>
    <row r="32" spans="1:9">
      <c r="A32" s="9" t="s">
        <v>81</v>
      </c>
      <c r="B32" s="10" t="s">
        <v>82</v>
      </c>
      <c r="C32" s="11">
        <v>0.05</v>
      </c>
      <c r="D32" s="11">
        <v>0.24299999999999999</v>
      </c>
      <c r="E32" s="12">
        <v>109</v>
      </c>
      <c r="F32" s="12">
        <v>104</v>
      </c>
      <c r="G32" s="13" t="str">
        <f t="shared" si="0"/>
        <v>B</v>
      </c>
      <c r="H32" s="14" t="str">
        <f t="shared" si="1"/>
        <v>＋</v>
      </c>
      <c r="I32" s="15"/>
    </row>
    <row r="33" spans="1:9">
      <c r="A33" s="9" t="s">
        <v>83</v>
      </c>
      <c r="B33" s="10" t="s">
        <v>84</v>
      </c>
      <c r="C33" s="11">
        <v>0.05</v>
      </c>
      <c r="D33" s="11">
        <v>0.16</v>
      </c>
      <c r="E33" s="12">
        <v>91</v>
      </c>
      <c r="F33" s="12">
        <v>68</v>
      </c>
      <c r="G33" s="13" t="str">
        <f t="shared" si="0"/>
        <v>D</v>
      </c>
      <c r="H33" s="14" t="str">
        <f t="shared" si="1"/>
        <v>−</v>
      </c>
      <c r="I33" s="15"/>
    </row>
    <row r="34" spans="1:9">
      <c r="A34" s="9" t="s">
        <v>85</v>
      </c>
      <c r="B34" s="10" t="s">
        <v>86</v>
      </c>
      <c r="C34" s="11">
        <v>5.6000000000000001E-2</v>
      </c>
      <c r="D34" s="11">
        <v>0.24199999999999999</v>
      </c>
      <c r="E34" s="12">
        <v>82</v>
      </c>
      <c r="F34" s="12">
        <v>94</v>
      </c>
      <c r="G34" s="13" t="str">
        <f t="shared" si="0"/>
        <v>B</v>
      </c>
      <c r="H34" s="14" t="str">
        <f t="shared" si="1"/>
        <v>＋</v>
      </c>
      <c r="I34" s="15"/>
    </row>
    <row r="35" spans="1:9">
      <c r="A35" s="9" t="s">
        <v>87</v>
      </c>
      <c r="B35" s="10" t="s">
        <v>88</v>
      </c>
      <c r="C35" s="11">
        <v>7.0000000000000007E-2</v>
      </c>
      <c r="D35" s="11">
        <v>0.245</v>
      </c>
      <c r="E35" s="12">
        <v>75</v>
      </c>
      <c r="F35" s="12">
        <v>84</v>
      </c>
      <c r="G35" s="13" t="str">
        <f t="shared" si="0"/>
        <v>B</v>
      </c>
      <c r="H35" s="14" t="str">
        <f t="shared" si="1"/>
        <v>標準</v>
      </c>
      <c r="I35" s="15"/>
    </row>
    <row r="36" spans="1:9">
      <c r="A36" s="9" t="s">
        <v>89</v>
      </c>
      <c r="B36" s="10" t="s">
        <v>90</v>
      </c>
      <c r="C36" s="11">
        <v>5.5E-2</v>
      </c>
      <c r="D36" s="11">
        <v>0.193</v>
      </c>
      <c r="E36" s="12">
        <v>93</v>
      </c>
      <c r="F36" s="12">
        <v>86</v>
      </c>
      <c r="G36" s="13" t="str">
        <f t="shared" si="0"/>
        <v>D</v>
      </c>
      <c r="H36" s="14" t="str">
        <f t="shared" si="1"/>
        <v>標準</v>
      </c>
      <c r="I36" s="15"/>
    </row>
    <row r="37" spans="1:9">
      <c r="A37" s="9" t="s">
        <v>91</v>
      </c>
      <c r="B37" s="10" t="s">
        <v>92</v>
      </c>
      <c r="C37" s="11">
        <v>1.9E-2</v>
      </c>
      <c r="D37" s="11">
        <v>0.187</v>
      </c>
      <c r="E37" s="12">
        <v>31</v>
      </c>
      <c r="F37" s="12">
        <v>71</v>
      </c>
      <c r="G37" s="13" t="str">
        <f t="shared" si="0"/>
        <v>D</v>
      </c>
      <c r="H37" s="14" t="str">
        <f t="shared" si="1"/>
        <v>−</v>
      </c>
      <c r="I37" s="15"/>
    </row>
    <row r="38" spans="1:9">
      <c r="A38" s="9" t="s">
        <v>93</v>
      </c>
      <c r="B38" s="10" t="s">
        <v>94</v>
      </c>
      <c r="C38" s="11">
        <v>5.5E-2</v>
      </c>
      <c r="D38" s="11">
        <v>0.19</v>
      </c>
      <c r="E38" s="12">
        <v>75</v>
      </c>
      <c r="F38" s="12">
        <v>82</v>
      </c>
      <c r="G38" s="13" t="str">
        <f t="shared" si="0"/>
        <v>D</v>
      </c>
      <c r="H38" s="14" t="str">
        <f t="shared" si="1"/>
        <v>標準</v>
      </c>
      <c r="I38" s="15"/>
    </row>
    <row r="39" spans="1:9">
      <c r="A39" s="9" t="s">
        <v>95</v>
      </c>
      <c r="B39" s="10" t="s">
        <v>96</v>
      </c>
      <c r="C39" s="11">
        <v>8.3000000000000004E-2</v>
      </c>
      <c r="D39" s="11">
        <v>0.20799999999999999</v>
      </c>
      <c r="E39" s="12">
        <v>93</v>
      </c>
      <c r="F39" s="12">
        <v>113</v>
      </c>
      <c r="G39" s="19" t="str">
        <f t="shared" si="0"/>
        <v>C</v>
      </c>
      <c r="H39" s="20" t="str">
        <f t="shared" si="1"/>
        <v>＋</v>
      </c>
      <c r="I39" s="15"/>
    </row>
    <row r="40" spans="1:9">
      <c r="A40" s="9" t="s">
        <v>97</v>
      </c>
      <c r="B40" s="10" t="s">
        <v>98</v>
      </c>
      <c r="C40" s="11">
        <v>7.1999999999999995E-2</v>
      </c>
      <c r="D40" s="11">
        <v>0.21</v>
      </c>
      <c r="E40" s="12">
        <v>80</v>
      </c>
      <c r="F40" s="12">
        <v>83</v>
      </c>
      <c r="G40" s="13" t="str">
        <f t="shared" si="0"/>
        <v>C</v>
      </c>
      <c r="H40" s="14" t="str">
        <f t="shared" si="1"/>
        <v>標準</v>
      </c>
      <c r="I40" s="15"/>
    </row>
    <row r="41" spans="1:9">
      <c r="A41" s="9" t="s">
        <v>99</v>
      </c>
      <c r="B41" s="10" t="s">
        <v>100</v>
      </c>
      <c r="C41" s="11">
        <v>4.5999999999999999E-2</v>
      </c>
      <c r="D41" s="11">
        <v>0.16300000000000001</v>
      </c>
      <c r="E41" s="12">
        <v>69</v>
      </c>
      <c r="F41" s="12">
        <v>68</v>
      </c>
      <c r="G41" s="13" t="str">
        <f t="shared" si="0"/>
        <v>D</v>
      </c>
      <c r="H41" s="14" t="str">
        <f t="shared" si="1"/>
        <v>−</v>
      </c>
      <c r="I41" s="15"/>
    </row>
    <row r="42" spans="1:9">
      <c r="A42" s="9" t="s">
        <v>101</v>
      </c>
      <c r="B42" s="10" t="s">
        <v>102</v>
      </c>
      <c r="C42" s="11">
        <v>5.6000000000000001E-2</v>
      </c>
      <c r="D42" s="11">
        <v>0.19</v>
      </c>
      <c r="E42" s="12">
        <v>79</v>
      </c>
      <c r="F42" s="12">
        <v>75</v>
      </c>
      <c r="G42" s="13" t="str">
        <f t="shared" si="0"/>
        <v>D</v>
      </c>
      <c r="H42" s="14" t="str">
        <f t="shared" si="1"/>
        <v>標準</v>
      </c>
      <c r="I42" s="15"/>
    </row>
    <row r="43" spans="1:9">
      <c r="A43" s="9" t="s">
        <v>103</v>
      </c>
      <c r="B43" s="10" t="s">
        <v>104</v>
      </c>
      <c r="C43" s="11">
        <v>0.129</v>
      </c>
      <c r="D43" s="11">
        <v>0.312</v>
      </c>
      <c r="E43" s="12">
        <v>171</v>
      </c>
      <c r="F43" s="12">
        <v>109</v>
      </c>
      <c r="G43" s="13" t="str">
        <f t="shared" si="0"/>
        <v>A</v>
      </c>
      <c r="H43" s="14" t="str">
        <f t="shared" si="1"/>
        <v>＋</v>
      </c>
      <c r="I43" s="15"/>
    </row>
    <row r="44" spans="1:9">
      <c r="A44" s="9" t="s">
        <v>105</v>
      </c>
      <c r="B44" s="10" t="s">
        <v>106</v>
      </c>
      <c r="C44" s="11">
        <v>7.4999999999999997E-2</v>
      </c>
      <c r="D44" s="11">
        <v>0.23899999999999999</v>
      </c>
      <c r="E44" s="12">
        <v>75</v>
      </c>
      <c r="F44" s="12">
        <v>69</v>
      </c>
      <c r="G44" s="13" t="str">
        <f t="shared" si="0"/>
        <v>B</v>
      </c>
      <c r="H44" s="14" t="str">
        <f t="shared" si="1"/>
        <v>−</v>
      </c>
      <c r="I44" s="15"/>
    </row>
    <row r="45" spans="1:9">
      <c r="A45" s="9" t="s">
        <v>107</v>
      </c>
      <c r="B45" s="10" t="s">
        <v>108</v>
      </c>
      <c r="C45" s="11">
        <v>4.2000000000000003E-2</v>
      </c>
      <c r="D45" s="11">
        <v>0.22700000000000001</v>
      </c>
      <c r="E45" s="12">
        <v>96</v>
      </c>
      <c r="F45" s="12">
        <v>84</v>
      </c>
      <c r="G45" s="13" t="str">
        <f t="shared" si="0"/>
        <v>C</v>
      </c>
      <c r="H45" s="14" t="str">
        <f t="shared" si="1"/>
        <v>標準</v>
      </c>
      <c r="I45" s="15"/>
    </row>
    <row r="46" spans="1:9">
      <c r="A46" s="9" t="s">
        <v>109</v>
      </c>
      <c r="B46" s="10" t="s">
        <v>110</v>
      </c>
      <c r="C46" s="11">
        <v>2.9000000000000001E-2</v>
      </c>
      <c r="D46" s="11">
        <v>0.20599999999999999</v>
      </c>
      <c r="E46" s="12">
        <v>38</v>
      </c>
      <c r="F46" s="12">
        <v>69</v>
      </c>
      <c r="G46" s="19" t="str">
        <f t="shared" si="0"/>
        <v>C</v>
      </c>
      <c r="H46" s="20" t="str">
        <f t="shared" si="1"/>
        <v>−</v>
      </c>
      <c r="I46" s="15"/>
    </row>
    <row r="47" spans="1:9">
      <c r="A47" s="9" t="s">
        <v>111</v>
      </c>
      <c r="B47" s="10" t="s">
        <v>112</v>
      </c>
      <c r="C47" s="11">
        <v>7.3999999999999996E-2</v>
      </c>
      <c r="D47" s="11">
        <v>0.29599999999999999</v>
      </c>
      <c r="E47" s="12">
        <v>237</v>
      </c>
      <c r="F47" s="12">
        <v>161</v>
      </c>
      <c r="G47" s="13" t="str">
        <f t="shared" si="0"/>
        <v>A</v>
      </c>
      <c r="H47" s="14" t="str">
        <f t="shared" si="1"/>
        <v>＋</v>
      </c>
      <c r="I47" s="15"/>
    </row>
    <row r="48" spans="1:9">
      <c r="A48" s="9" t="s">
        <v>113</v>
      </c>
      <c r="B48" s="10" t="s">
        <v>114</v>
      </c>
      <c r="C48" s="11">
        <v>4.2000000000000003E-2</v>
      </c>
      <c r="D48" s="11">
        <v>0.104</v>
      </c>
      <c r="E48" s="12">
        <v>33</v>
      </c>
      <c r="F48" s="12">
        <v>25</v>
      </c>
      <c r="G48" s="19" t="str">
        <f t="shared" si="0"/>
        <v>E</v>
      </c>
      <c r="H48" s="20" t="str">
        <f t="shared" si="1"/>
        <v>−</v>
      </c>
      <c r="I48" s="15"/>
    </row>
    <row r="49" spans="1:9">
      <c r="A49" s="9" t="s">
        <v>115</v>
      </c>
      <c r="B49" s="10" t="s">
        <v>116</v>
      </c>
      <c r="C49" s="11">
        <v>7.1999999999999995E-2</v>
      </c>
      <c r="D49" s="11">
        <v>0.183</v>
      </c>
      <c r="E49" s="12">
        <v>82</v>
      </c>
      <c r="F49" s="12">
        <v>72</v>
      </c>
      <c r="G49" s="13" t="str">
        <f t="shared" si="0"/>
        <v>D</v>
      </c>
      <c r="H49" s="14" t="str">
        <f t="shared" si="1"/>
        <v>−</v>
      </c>
      <c r="I49" s="15"/>
    </row>
    <row r="50" spans="1:9">
      <c r="A50" s="9" t="s">
        <v>117</v>
      </c>
      <c r="B50" s="10" t="s">
        <v>118</v>
      </c>
      <c r="C50" s="11">
        <v>4.5999999999999999E-2</v>
      </c>
      <c r="D50" s="11">
        <v>0.161</v>
      </c>
      <c r="E50" s="12">
        <v>76</v>
      </c>
      <c r="F50" s="12">
        <v>57</v>
      </c>
      <c r="G50" s="13" t="str">
        <f t="shared" si="0"/>
        <v>D</v>
      </c>
      <c r="H50" s="14" t="str">
        <f t="shared" si="1"/>
        <v>−</v>
      </c>
      <c r="I50" s="15"/>
    </row>
    <row r="51" spans="1:9">
      <c r="A51" s="9" t="s">
        <v>119</v>
      </c>
      <c r="B51" s="10" t="s">
        <v>120</v>
      </c>
      <c r="C51" s="11">
        <v>3.2000000000000001E-2</v>
      </c>
      <c r="D51" s="11">
        <v>0.19400000000000001</v>
      </c>
      <c r="E51" s="12">
        <v>38</v>
      </c>
      <c r="F51" s="12">
        <v>76</v>
      </c>
      <c r="G51" s="13" t="str">
        <f t="shared" si="0"/>
        <v>D</v>
      </c>
      <c r="H51" s="14" t="str">
        <f t="shared" si="1"/>
        <v>標準</v>
      </c>
      <c r="I51" s="15"/>
    </row>
    <row r="52" spans="1:9">
      <c r="A52" s="9" t="s">
        <v>121</v>
      </c>
      <c r="B52" s="10" t="s">
        <v>122</v>
      </c>
      <c r="C52" s="11">
        <v>0</v>
      </c>
      <c r="D52" s="11">
        <v>0.17199999999999999</v>
      </c>
      <c r="E52" s="12">
        <v>0</v>
      </c>
      <c r="F52" s="12">
        <v>50</v>
      </c>
      <c r="G52" s="19" t="str">
        <f t="shared" si="0"/>
        <v>D</v>
      </c>
      <c r="H52" s="20" t="str">
        <f t="shared" si="1"/>
        <v>−</v>
      </c>
      <c r="I52" s="15"/>
    </row>
    <row r="53" spans="1:9">
      <c r="A53" s="9" t="s">
        <v>123</v>
      </c>
      <c r="B53" s="10" t="s">
        <v>124</v>
      </c>
      <c r="C53" s="11">
        <v>2.7E-2</v>
      </c>
      <c r="D53" s="11">
        <v>0.189</v>
      </c>
      <c r="E53" s="12">
        <v>51</v>
      </c>
      <c r="F53" s="12">
        <v>69</v>
      </c>
      <c r="G53" s="19" t="str">
        <f t="shared" si="0"/>
        <v>D</v>
      </c>
      <c r="H53" s="20" t="str">
        <f t="shared" si="1"/>
        <v>−</v>
      </c>
      <c r="I53" s="15"/>
    </row>
    <row r="54" spans="1:9">
      <c r="A54" s="9" t="s">
        <v>125</v>
      </c>
      <c r="B54" s="10" t="s">
        <v>126</v>
      </c>
      <c r="C54" s="11">
        <v>0</v>
      </c>
      <c r="D54" s="11">
        <v>5.8999999999999997E-2</v>
      </c>
      <c r="E54" s="12">
        <v>0</v>
      </c>
      <c r="F54" s="12">
        <v>21</v>
      </c>
      <c r="G54" s="19" t="str">
        <f t="shared" si="0"/>
        <v>E</v>
      </c>
      <c r="H54" s="20" t="str">
        <f t="shared" si="1"/>
        <v>−</v>
      </c>
      <c r="I54" s="15"/>
    </row>
    <row r="55" spans="1:9">
      <c r="A55" s="27" t="s">
        <v>127</v>
      </c>
      <c r="B55" s="28" t="s">
        <v>128</v>
      </c>
      <c r="C55" s="11">
        <v>0</v>
      </c>
      <c r="D55" s="11">
        <v>0.22700000000000001</v>
      </c>
      <c r="E55" s="12">
        <v>0</v>
      </c>
      <c r="F55" s="12">
        <v>60</v>
      </c>
      <c r="G55" s="19" t="str">
        <f t="shared" si="0"/>
        <v>C</v>
      </c>
      <c r="H55" s="20" t="str">
        <f t="shared" si="1"/>
        <v>−</v>
      </c>
      <c r="I55" s="15"/>
    </row>
    <row r="56" spans="1:9">
      <c r="A56" s="9" t="s">
        <v>129</v>
      </c>
      <c r="B56" s="10" t="s">
        <v>130</v>
      </c>
      <c r="C56" s="11">
        <v>3.3000000000000002E-2</v>
      </c>
      <c r="D56" s="11">
        <v>0.2</v>
      </c>
      <c r="E56" s="12">
        <v>47</v>
      </c>
      <c r="F56" s="12">
        <v>104</v>
      </c>
      <c r="G56" s="19" t="str">
        <f t="shared" si="0"/>
        <v>C</v>
      </c>
      <c r="H56" s="20" t="str">
        <f t="shared" si="1"/>
        <v>＋</v>
      </c>
    </row>
    <row r="57" spans="1:9">
      <c r="A57" s="9" t="s">
        <v>131</v>
      </c>
      <c r="B57" s="10" t="s">
        <v>132</v>
      </c>
      <c r="C57" s="11">
        <v>6.2E-2</v>
      </c>
      <c r="D57" s="11">
        <v>0.19700000000000001</v>
      </c>
      <c r="E57" s="12">
        <v>80</v>
      </c>
      <c r="F57" s="12">
        <v>79</v>
      </c>
      <c r="G57" s="13" t="str">
        <f t="shared" si="0"/>
        <v>D</v>
      </c>
      <c r="H57" s="14" t="str">
        <f t="shared" si="1"/>
        <v>標準</v>
      </c>
    </row>
    <row r="58" spans="1:9">
      <c r="A58" s="9" t="s">
        <v>133</v>
      </c>
      <c r="B58" s="10" t="s">
        <v>134</v>
      </c>
      <c r="C58" s="11">
        <v>1.9E-2</v>
      </c>
      <c r="D58" s="11">
        <v>0.214</v>
      </c>
      <c r="E58" s="12">
        <v>13</v>
      </c>
      <c r="F58" s="12">
        <v>88</v>
      </c>
      <c r="G58" s="13" t="str">
        <f t="shared" si="0"/>
        <v>C</v>
      </c>
      <c r="H58" s="14" t="str">
        <f t="shared" si="1"/>
        <v>標準</v>
      </c>
    </row>
    <row r="59" spans="1:9">
      <c r="A59" s="9" t="s">
        <v>135</v>
      </c>
      <c r="B59" s="10" t="s">
        <v>136</v>
      </c>
      <c r="C59" s="11">
        <v>6.0999999999999999E-2</v>
      </c>
      <c r="D59" s="11">
        <v>0.21199999999999999</v>
      </c>
      <c r="E59" s="12">
        <v>81</v>
      </c>
      <c r="F59" s="12">
        <v>76</v>
      </c>
      <c r="G59" s="13" t="str">
        <f t="shared" si="0"/>
        <v>C</v>
      </c>
      <c r="H59" s="14" t="str">
        <f t="shared" si="1"/>
        <v>標準</v>
      </c>
    </row>
    <row r="60" spans="1:9">
      <c r="A60" s="9" t="s">
        <v>137</v>
      </c>
      <c r="B60" s="10" t="s">
        <v>138</v>
      </c>
      <c r="C60" s="11">
        <v>5.1999999999999998E-2</v>
      </c>
      <c r="D60" s="11">
        <v>0.29299999999999998</v>
      </c>
      <c r="E60" s="12">
        <v>102</v>
      </c>
      <c r="F60" s="12">
        <v>126</v>
      </c>
      <c r="G60" s="13" t="str">
        <f t="shared" si="0"/>
        <v>A</v>
      </c>
      <c r="H60" s="14" t="str">
        <f t="shared" si="1"/>
        <v>＋</v>
      </c>
    </row>
    <row r="61" spans="1:9">
      <c r="A61" s="9" t="s">
        <v>139</v>
      </c>
      <c r="B61" s="10" t="s">
        <v>140</v>
      </c>
      <c r="C61" s="11">
        <v>4.7E-2</v>
      </c>
      <c r="D61" s="11">
        <v>0.16300000000000001</v>
      </c>
      <c r="E61" s="12">
        <v>65</v>
      </c>
      <c r="F61" s="12">
        <v>68</v>
      </c>
      <c r="G61" s="13" t="str">
        <f t="shared" si="0"/>
        <v>D</v>
      </c>
      <c r="H61" s="14" t="str">
        <f t="shared" si="1"/>
        <v>−</v>
      </c>
    </row>
    <row r="62" spans="1:9">
      <c r="A62" s="9" t="s">
        <v>141</v>
      </c>
      <c r="B62" s="10" t="s">
        <v>142</v>
      </c>
      <c r="C62" s="11">
        <v>5.5E-2</v>
      </c>
      <c r="D62" s="11">
        <v>0.20499999999999999</v>
      </c>
      <c r="E62" s="12">
        <v>75</v>
      </c>
      <c r="F62" s="12">
        <v>83</v>
      </c>
      <c r="G62" s="13" t="str">
        <f t="shared" si="0"/>
        <v>C</v>
      </c>
      <c r="H62" s="14" t="str">
        <f t="shared" si="1"/>
        <v>標準</v>
      </c>
    </row>
    <row r="63" spans="1:9">
      <c r="A63" s="9" t="s">
        <v>143</v>
      </c>
      <c r="B63" s="10" t="s">
        <v>144</v>
      </c>
      <c r="C63" s="11">
        <v>0</v>
      </c>
      <c r="D63" s="11">
        <v>4.4999999999999998E-2</v>
      </c>
      <c r="E63" s="12">
        <v>0</v>
      </c>
      <c r="F63" s="12">
        <v>25</v>
      </c>
      <c r="G63" s="19" t="str">
        <f t="shared" si="0"/>
        <v>E</v>
      </c>
      <c r="H63" s="20" t="str">
        <f t="shared" si="1"/>
        <v>−</v>
      </c>
    </row>
    <row r="64" spans="1:9">
      <c r="A64" s="9" t="s">
        <v>145</v>
      </c>
      <c r="B64" s="10" t="s">
        <v>146</v>
      </c>
      <c r="C64" s="11">
        <v>4.2000000000000003E-2</v>
      </c>
      <c r="D64" s="11">
        <v>0.27800000000000002</v>
      </c>
      <c r="E64" s="12">
        <v>75</v>
      </c>
      <c r="F64" s="12">
        <v>100</v>
      </c>
      <c r="G64" s="13" t="str">
        <f t="shared" si="0"/>
        <v>A</v>
      </c>
      <c r="H64" s="14" t="str">
        <f t="shared" si="1"/>
        <v>＋</v>
      </c>
    </row>
    <row r="65" spans="1:8">
      <c r="A65" s="9" t="s">
        <v>147</v>
      </c>
      <c r="B65" s="10" t="s">
        <v>148</v>
      </c>
      <c r="C65" s="11">
        <v>0.06</v>
      </c>
      <c r="D65" s="11">
        <v>0.17399999999999999</v>
      </c>
      <c r="E65" s="12">
        <v>81</v>
      </c>
      <c r="F65" s="12">
        <v>74</v>
      </c>
      <c r="G65" s="13" t="str">
        <f t="shared" si="0"/>
        <v>D</v>
      </c>
      <c r="H65" s="14" t="str">
        <f t="shared" si="1"/>
        <v>−</v>
      </c>
    </row>
    <row r="66" spans="1:8">
      <c r="A66" s="9" t="s">
        <v>149</v>
      </c>
      <c r="B66" s="10" t="s">
        <v>150</v>
      </c>
      <c r="C66" s="11">
        <v>0.05</v>
      </c>
      <c r="D66" s="11">
        <v>0.15</v>
      </c>
      <c r="E66" s="12">
        <v>111</v>
      </c>
      <c r="F66" s="12">
        <v>54</v>
      </c>
      <c r="G66" s="19" t="str">
        <f t="shared" ref="G66:G129" si="2">VLOOKUP(D66,$J$3:$K$7,2,1)</f>
        <v>D</v>
      </c>
      <c r="H66" s="20" t="str">
        <f t="shared" ref="H66:H129" si="3">VLOOKUP(F66,$L$3:$M$5,2,1)</f>
        <v>−</v>
      </c>
    </row>
    <row r="67" spans="1:8">
      <c r="A67" s="9" t="s">
        <v>151</v>
      </c>
      <c r="B67" s="10" t="s">
        <v>152</v>
      </c>
      <c r="C67" s="11">
        <v>3.6999999999999998E-2</v>
      </c>
      <c r="D67" s="11">
        <v>0.20699999999999999</v>
      </c>
      <c r="E67" s="12">
        <v>49</v>
      </c>
      <c r="F67" s="12">
        <v>92</v>
      </c>
      <c r="G67" s="13" t="str">
        <f t="shared" si="2"/>
        <v>C</v>
      </c>
      <c r="H67" s="14" t="str">
        <f t="shared" si="3"/>
        <v>＋</v>
      </c>
    </row>
    <row r="68" spans="1:8">
      <c r="A68" s="9" t="s">
        <v>153</v>
      </c>
      <c r="B68" s="10" t="s">
        <v>154</v>
      </c>
      <c r="C68" s="11">
        <v>6.4000000000000001E-2</v>
      </c>
      <c r="D68" s="11">
        <v>0.215</v>
      </c>
      <c r="E68" s="12">
        <v>80</v>
      </c>
      <c r="F68" s="12">
        <v>82</v>
      </c>
      <c r="G68" s="13" t="str">
        <f t="shared" si="2"/>
        <v>C</v>
      </c>
      <c r="H68" s="14" t="str">
        <f t="shared" si="3"/>
        <v>標準</v>
      </c>
    </row>
    <row r="69" spans="1:8">
      <c r="A69" s="9" t="s">
        <v>155</v>
      </c>
      <c r="B69" s="10" t="s">
        <v>156</v>
      </c>
      <c r="C69" s="11">
        <v>4.4999999999999998E-2</v>
      </c>
      <c r="D69" s="11">
        <v>0.20799999999999999</v>
      </c>
      <c r="E69" s="12">
        <v>82</v>
      </c>
      <c r="F69" s="12">
        <v>99</v>
      </c>
      <c r="G69" s="13" t="str">
        <f t="shared" si="2"/>
        <v>C</v>
      </c>
      <c r="H69" s="14" t="str">
        <f t="shared" si="3"/>
        <v>＋</v>
      </c>
    </row>
    <row r="70" spans="1:8">
      <c r="A70" s="9" t="s">
        <v>157</v>
      </c>
      <c r="B70" s="10" t="s">
        <v>158</v>
      </c>
      <c r="C70" s="11">
        <v>4.3999999999999997E-2</v>
      </c>
      <c r="D70" s="11">
        <v>0.17599999999999999</v>
      </c>
      <c r="E70" s="12">
        <v>42</v>
      </c>
      <c r="F70" s="12">
        <v>65</v>
      </c>
      <c r="G70" s="13" t="str">
        <f t="shared" si="2"/>
        <v>D</v>
      </c>
      <c r="H70" s="14" t="str">
        <f t="shared" si="3"/>
        <v>−</v>
      </c>
    </row>
    <row r="71" spans="1:8">
      <c r="A71" s="9" t="s">
        <v>159</v>
      </c>
      <c r="B71" s="10" t="s">
        <v>160</v>
      </c>
      <c r="C71" s="11">
        <v>3.4000000000000002E-2</v>
      </c>
      <c r="D71" s="11">
        <v>0.29199999999999998</v>
      </c>
      <c r="E71" s="12">
        <v>52</v>
      </c>
      <c r="F71" s="12">
        <v>124</v>
      </c>
      <c r="G71" s="13" t="str">
        <f t="shared" si="2"/>
        <v>A</v>
      </c>
      <c r="H71" s="14" t="str">
        <f t="shared" si="3"/>
        <v>＋</v>
      </c>
    </row>
    <row r="72" spans="1:8">
      <c r="A72" s="9" t="s">
        <v>161</v>
      </c>
      <c r="B72" s="10" t="s">
        <v>162</v>
      </c>
      <c r="C72" s="11">
        <v>0</v>
      </c>
      <c r="D72" s="11">
        <v>0.13300000000000001</v>
      </c>
      <c r="E72" s="12">
        <v>0</v>
      </c>
      <c r="F72" s="12">
        <v>42</v>
      </c>
      <c r="G72" s="19" t="str">
        <f t="shared" si="2"/>
        <v>E</v>
      </c>
      <c r="H72" s="20" t="str">
        <f t="shared" si="3"/>
        <v>−</v>
      </c>
    </row>
    <row r="73" spans="1:8">
      <c r="A73" s="9" t="s">
        <v>163</v>
      </c>
      <c r="B73" s="10" t="s">
        <v>164</v>
      </c>
      <c r="C73" s="11">
        <v>0.05</v>
      </c>
      <c r="D73" s="11">
        <v>0.221</v>
      </c>
      <c r="E73" s="12">
        <v>69</v>
      </c>
      <c r="F73" s="12">
        <v>87</v>
      </c>
      <c r="G73" s="13" t="str">
        <f t="shared" si="2"/>
        <v>C</v>
      </c>
      <c r="H73" s="14" t="str">
        <f t="shared" si="3"/>
        <v>標準</v>
      </c>
    </row>
    <row r="74" spans="1:8">
      <c r="A74" s="9" t="s">
        <v>165</v>
      </c>
      <c r="B74" s="10" t="s">
        <v>166</v>
      </c>
      <c r="C74" s="11">
        <v>6.7000000000000004E-2</v>
      </c>
      <c r="D74" s="11">
        <v>0.16700000000000001</v>
      </c>
      <c r="E74" s="12">
        <v>266</v>
      </c>
      <c r="F74" s="12">
        <v>161</v>
      </c>
      <c r="G74" s="13" t="str">
        <f t="shared" si="2"/>
        <v>D</v>
      </c>
      <c r="H74" s="14" t="str">
        <f t="shared" si="3"/>
        <v>＋</v>
      </c>
    </row>
    <row r="75" spans="1:8">
      <c r="A75" s="9" t="s">
        <v>167</v>
      </c>
      <c r="B75" s="10" t="s">
        <v>168</v>
      </c>
      <c r="C75" s="11">
        <v>0</v>
      </c>
      <c r="D75" s="11">
        <v>0.184</v>
      </c>
      <c r="E75" s="12">
        <v>0</v>
      </c>
      <c r="F75" s="12">
        <v>122</v>
      </c>
      <c r="G75" s="19" t="str">
        <f t="shared" si="2"/>
        <v>D</v>
      </c>
      <c r="H75" s="20" t="str">
        <f t="shared" si="3"/>
        <v>＋</v>
      </c>
    </row>
    <row r="76" spans="1:8">
      <c r="A76" s="9" t="s">
        <v>169</v>
      </c>
      <c r="B76" s="10" t="s">
        <v>170</v>
      </c>
      <c r="C76" s="11">
        <v>5.8000000000000003E-2</v>
      </c>
      <c r="D76" s="11">
        <v>0.23899999999999999</v>
      </c>
      <c r="E76" s="12">
        <v>83</v>
      </c>
      <c r="F76" s="12">
        <v>92</v>
      </c>
      <c r="G76" s="13" t="str">
        <f t="shared" si="2"/>
        <v>B</v>
      </c>
      <c r="H76" s="14" t="str">
        <f t="shared" si="3"/>
        <v>＋</v>
      </c>
    </row>
    <row r="77" spans="1:8">
      <c r="A77" s="9" t="s">
        <v>171</v>
      </c>
      <c r="B77" s="10" t="s">
        <v>172</v>
      </c>
      <c r="C77" s="11">
        <v>7.0000000000000007E-2</v>
      </c>
      <c r="D77" s="11">
        <v>0.184</v>
      </c>
      <c r="E77" s="12">
        <v>114</v>
      </c>
      <c r="F77" s="12">
        <v>67</v>
      </c>
      <c r="G77" s="13" t="str">
        <f t="shared" si="2"/>
        <v>D</v>
      </c>
      <c r="H77" s="14" t="str">
        <f t="shared" si="3"/>
        <v>−</v>
      </c>
    </row>
    <row r="78" spans="1:8">
      <c r="A78" s="9" t="s">
        <v>173</v>
      </c>
      <c r="B78" s="10" t="s">
        <v>174</v>
      </c>
      <c r="C78" s="11">
        <v>5.2999999999999999E-2</v>
      </c>
      <c r="D78" s="11">
        <v>0.21099999999999999</v>
      </c>
      <c r="E78" s="12">
        <v>70</v>
      </c>
      <c r="F78" s="12">
        <v>85</v>
      </c>
      <c r="G78" s="13" t="str">
        <f t="shared" si="2"/>
        <v>C</v>
      </c>
      <c r="H78" s="14" t="str">
        <f t="shared" si="3"/>
        <v>標準</v>
      </c>
    </row>
    <row r="79" spans="1:8">
      <c r="A79" s="9" t="s">
        <v>175</v>
      </c>
      <c r="B79" s="10" t="s">
        <v>176</v>
      </c>
      <c r="C79" s="11">
        <v>4.8000000000000001E-2</v>
      </c>
      <c r="D79" s="11">
        <v>0.23799999999999999</v>
      </c>
      <c r="E79" s="12">
        <v>43</v>
      </c>
      <c r="F79" s="12">
        <v>59</v>
      </c>
      <c r="G79" s="19" t="str">
        <f t="shared" si="2"/>
        <v>B</v>
      </c>
      <c r="H79" s="20" t="str">
        <f t="shared" si="3"/>
        <v>−</v>
      </c>
    </row>
    <row r="80" spans="1:8">
      <c r="A80" s="9" t="s">
        <v>177</v>
      </c>
      <c r="B80" s="10" t="s">
        <v>178</v>
      </c>
      <c r="C80" s="11">
        <v>7.6999999999999999E-2</v>
      </c>
      <c r="D80" s="11">
        <v>0.26900000000000002</v>
      </c>
      <c r="E80" s="12">
        <v>95</v>
      </c>
      <c r="F80" s="12">
        <v>133</v>
      </c>
      <c r="G80" s="13" t="str">
        <f t="shared" si="2"/>
        <v>A</v>
      </c>
      <c r="H80" s="14" t="str">
        <f t="shared" si="3"/>
        <v>＋</v>
      </c>
    </row>
    <row r="81" spans="1:8">
      <c r="A81" s="9" t="s">
        <v>179</v>
      </c>
      <c r="B81" s="10" t="s">
        <v>180</v>
      </c>
      <c r="C81" s="11">
        <v>5.7000000000000002E-2</v>
      </c>
      <c r="D81" s="11">
        <v>0.214</v>
      </c>
      <c r="E81" s="12">
        <v>65</v>
      </c>
      <c r="F81" s="12">
        <v>76</v>
      </c>
      <c r="G81" s="13" t="str">
        <f t="shared" si="2"/>
        <v>C</v>
      </c>
      <c r="H81" s="14" t="str">
        <f t="shared" si="3"/>
        <v>標準</v>
      </c>
    </row>
    <row r="82" spans="1:8">
      <c r="A82" s="9" t="s">
        <v>181</v>
      </c>
      <c r="B82" s="10" t="s">
        <v>182</v>
      </c>
      <c r="C82" s="11">
        <v>4.3999999999999997E-2</v>
      </c>
      <c r="D82" s="11">
        <v>0.184</v>
      </c>
      <c r="E82" s="12">
        <v>62</v>
      </c>
      <c r="F82" s="12">
        <v>73</v>
      </c>
      <c r="G82" s="13" t="str">
        <f t="shared" si="2"/>
        <v>D</v>
      </c>
      <c r="H82" s="14" t="str">
        <f t="shared" si="3"/>
        <v>−</v>
      </c>
    </row>
    <row r="83" spans="1:8">
      <c r="A83" s="9" t="s">
        <v>183</v>
      </c>
      <c r="B83" s="10" t="s">
        <v>184</v>
      </c>
      <c r="C83" s="11">
        <v>9.0999999999999998E-2</v>
      </c>
      <c r="D83" s="11">
        <v>0.182</v>
      </c>
      <c r="E83" s="12">
        <v>55</v>
      </c>
      <c r="F83" s="12">
        <v>40</v>
      </c>
      <c r="G83" s="13" t="str">
        <f t="shared" si="2"/>
        <v>D</v>
      </c>
      <c r="H83" s="14" t="str">
        <f t="shared" si="3"/>
        <v>−</v>
      </c>
    </row>
    <row r="84" spans="1:8">
      <c r="A84" s="9" t="s">
        <v>185</v>
      </c>
      <c r="B84" s="10" t="s">
        <v>186</v>
      </c>
      <c r="C84" s="11">
        <v>7.6999999999999999E-2</v>
      </c>
      <c r="D84" s="11">
        <v>0.25600000000000001</v>
      </c>
      <c r="E84" s="12">
        <v>72</v>
      </c>
      <c r="F84" s="12">
        <v>92</v>
      </c>
      <c r="G84" s="13" t="str">
        <f t="shared" si="2"/>
        <v>B</v>
      </c>
      <c r="H84" s="14" t="str">
        <f t="shared" si="3"/>
        <v>＋</v>
      </c>
    </row>
    <row r="85" spans="1:8">
      <c r="A85" s="9" t="s">
        <v>187</v>
      </c>
      <c r="B85" s="10" t="s">
        <v>188</v>
      </c>
      <c r="C85" s="11">
        <v>6.3E-2</v>
      </c>
      <c r="D85" s="11">
        <v>0.23200000000000001</v>
      </c>
      <c r="E85" s="12">
        <v>78</v>
      </c>
      <c r="F85" s="12">
        <v>93</v>
      </c>
      <c r="G85" s="13" t="str">
        <f t="shared" si="2"/>
        <v>B</v>
      </c>
      <c r="H85" s="14" t="str">
        <f t="shared" si="3"/>
        <v>＋</v>
      </c>
    </row>
    <row r="86" spans="1:8">
      <c r="A86" s="9" t="s">
        <v>189</v>
      </c>
      <c r="B86" s="10" t="s">
        <v>190</v>
      </c>
      <c r="C86" s="11">
        <v>0.08</v>
      </c>
      <c r="D86" s="11">
        <v>0.24</v>
      </c>
      <c r="E86" s="12">
        <v>145</v>
      </c>
      <c r="F86" s="12">
        <v>98</v>
      </c>
      <c r="G86" s="13" t="str">
        <f t="shared" si="2"/>
        <v>B</v>
      </c>
      <c r="H86" s="14" t="str">
        <f t="shared" si="3"/>
        <v>＋</v>
      </c>
    </row>
    <row r="87" spans="1:8">
      <c r="A87" s="9" t="s">
        <v>191</v>
      </c>
      <c r="B87" s="10" t="s">
        <v>192</v>
      </c>
      <c r="C87" s="11">
        <v>6.4000000000000001E-2</v>
      </c>
      <c r="D87" s="11">
        <v>0.25700000000000001</v>
      </c>
      <c r="E87" s="12">
        <v>73</v>
      </c>
      <c r="F87" s="12">
        <v>100</v>
      </c>
      <c r="G87" s="13" t="str">
        <f t="shared" si="2"/>
        <v>B</v>
      </c>
      <c r="H87" s="14" t="str">
        <f t="shared" si="3"/>
        <v>＋</v>
      </c>
    </row>
    <row r="88" spans="1:8">
      <c r="A88" s="9" t="s">
        <v>193</v>
      </c>
      <c r="B88" s="10" t="s">
        <v>194</v>
      </c>
      <c r="C88" s="11">
        <v>6.5000000000000002E-2</v>
      </c>
      <c r="D88" s="11">
        <v>0.216</v>
      </c>
      <c r="E88" s="12">
        <v>95</v>
      </c>
      <c r="F88" s="12">
        <v>98</v>
      </c>
      <c r="G88" s="13" t="str">
        <f t="shared" si="2"/>
        <v>C</v>
      </c>
      <c r="H88" s="14" t="str">
        <f t="shared" si="3"/>
        <v>＋</v>
      </c>
    </row>
    <row r="89" spans="1:8">
      <c r="A89" s="9" t="s">
        <v>195</v>
      </c>
      <c r="B89" s="10" t="s">
        <v>196</v>
      </c>
      <c r="C89" s="11">
        <v>6.4000000000000001E-2</v>
      </c>
      <c r="D89" s="11">
        <v>0.24299999999999999</v>
      </c>
      <c r="E89" s="12">
        <v>80</v>
      </c>
      <c r="F89" s="12">
        <v>84</v>
      </c>
      <c r="G89" s="13" t="str">
        <f t="shared" si="2"/>
        <v>B</v>
      </c>
      <c r="H89" s="14" t="str">
        <f t="shared" si="3"/>
        <v>標準</v>
      </c>
    </row>
    <row r="90" spans="1:8">
      <c r="A90" s="9" t="s">
        <v>197</v>
      </c>
      <c r="B90" s="10" t="s">
        <v>198</v>
      </c>
      <c r="C90" s="11">
        <v>4.9000000000000002E-2</v>
      </c>
      <c r="D90" s="11">
        <v>0.17599999999999999</v>
      </c>
      <c r="E90" s="12">
        <v>58</v>
      </c>
      <c r="F90" s="12">
        <v>93</v>
      </c>
      <c r="G90" s="13" t="str">
        <f t="shared" si="2"/>
        <v>D</v>
      </c>
      <c r="H90" s="14" t="str">
        <f t="shared" si="3"/>
        <v>＋</v>
      </c>
    </row>
    <row r="91" spans="1:8">
      <c r="A91" s="9" t="s">
        <v>199</v>
      </c>
      <c r="B91" s="10" t="s">
        <v>200</v>
      </c>
      <c r="C91" s="11">
        <v>2.5000000000000001E-2</v>
      </c>
      <c r="D91" s="11">
        <v>0.15</v>
      </c>
      <c r="E91" s="12">
        <v>46</v>
      </c>
      <c r="F91" s="12">
        <v>52</v>
      </c>
      <c r="G91" s="19" t="str">
        <f t="shared" si="2"/>
        <v>D</v>
      </c>
      <c r="H91" s="20" t="str">
        <f t="shared" si="3"/>
        <v>−</v>
      </c>
    </row>
    <row r="92" spans="1:8">
      <c r="A92" s="9" t="s">
        <v>201</v>
      </c>
      <c r="B92" s="10" t="s">
        <v>202</v>
      </c>
      <c r="C92" s="11">
        <v>2.9000000000000001E-2</v>
      </c>
      <c r="D92" s="11">
        <v>0.29399999999999998</v>
      </c>
      <c r="E92" s="12">
        <v>100</v>
      </c>
      <c r="F92" s="12">
        <v>104</v>
      </c>
      <c r="G92" s="19" t="str">
        <f t="shared" si="2"/>
        <v>A</v>
      </c>
      <c r="H92" s="20" t="str">
        <f t="shared" si="3"/>
        <v>＋</v>
      </c>
    </row>
    <row r="93" spans="1:8">
      <c r="A93" s="9" t="s">
        <v>203</v>
      </c>
      <c r="B93" s="10" t="s">
        <v>204</v>
      </c>
      <c r="C93" s="11">
        <v>3.9E-2</v>
      </c>
      <c r="D93" s="11">
        <v>0.17599999999999999</v>
      </c>
      <c r="E93" s="12">
        <v>27</v>
      </c>
      <c r="F93" s="12">
        <v>50</v>
      </c>
      <c r="G93" s="13" t="str">
        <f t="shared" si="2"/>
        <v>D</v>
      </c>
      <c r="H93" s="14" t="str">
        <f t="shared" si="3"/>
        <v>−</v>
      </c>
    </row>
    <row r="94" spans="1:8">
      <c r="A94" s="9" t="s">
        <v>205</v>
      </c>
      <c r="B94" s="10" t="s">
        <v>206</v>
      </c>
      <c r="C94" s="11">
        <v>8.1000000000000003E-2</v>
      </c>
      <c r="D94" s="11">
        <v>0.22600000000000001</v>
      </c>
      <c r="E94" s="12">
        <v>128</v>
      </c>
      <c r="F94" s="12">
        <v>104</v>
      </c>
      <c r="G94" s="13" t="str">
        <f t="shared" si="2"/>
        <v>C</v>
      </c>
      <c r="H94" s="14" t="str">
        <f t="shared" si="3"/>
        <v>＋</v>
      </c>
    </row>
    <row r="95" spans="1:8">
      <c r="A95" s="9" t="s">
        <v>207</v>
      </c>
      <c r="B95" s="10" t="s">
        <v>208</v>
      </c>
      <c r="C95" s="11">
        <v>5.8999999999999997E-2</v>
      </c>
      <c r="D95" s="11">
        <v>0.14699999999999999</v>
      </c>
      <c r="E95" s="12">
        <v>130</v>
      </c>
      <c r="F95" s="12">
        <v>57</v>
      </c>
      <c r="G95" s="19" t="str">
        <f t="shared" si="2"/>
        <v>E</v>
      </c>
      <c r="H95" s="20" t="str">
        <f t="shared" si="3"/>
        <v>−</v>
      </c>
    </row>
    <row r="96" spans="1:8">
      <c r="A96" s="9" t="s">
        <v>209</v>
      </c>
      <c r="B96" s="10" t="s">
        <v>210</v>
      </c>
      <c r="C96" s="11">
        <v>0</v>
      </c>
      <c r="D96" s="11">
        <v>0.161</v>
      </c>
      <c r="E96" s="12">
        <v>0</v>
      </c>
      <c r="F96" s="12">
        <v>45</v>
      </c>
      <c r="G96" s="19" t="str">
        <f t="shared" si="2"/>
        <v>D</v>
      </c>
      <c r="H96" s="20" t="str">
        <f t="shared" si="3"/>
        <v>−</v>
      </c>
    </row>
    <row r="97" spans="1:8">
      <c r="A97" s="9" t="s">
        <v>211</v>
      </c>
      <c r="B97" s="10" t="s">
        <v>212</v>
      </c>
      <c r="C97" s="11">
        <v>6.6000000000000003E-2</v>
      </c>
      <c r="D97" s="11">
        <v>0.215</v>
      </c>
      <c r="E97" s="12">
        <v>87</v>
      </c>
      <c r="F97" s="12">
        <v>99</v>
      </c>
      <c r="G97" s="13" t="str">
        <f t="shared" si="2"/>
        <v>C</v>
      </c>
      <c r="H97" s="14" t="str">
        <f t="shared" si="3"/>
        <v>＋</v>
      </c>
    </row>
    <row r="98" spans="1:8">
      <c r="A98" s="9" t="s">
        <v>213</v>
      </c>
      <c r="B98" s="10" t="s">
        <v>214</v>
      </c>
      <c r="C98" s="11">
        <v>9.5000000000000001E-2</v>
      </c>
      <c r="D98" s="11">
        <v>0.14299999999999999</v>
      </c>
      <c r="E98" s="12">
        <v>74</v>
      </c>
      <c r="F98" s="12">
        <v>50</v>
      </c>
      <c r="G98" s="19" t="str">
        <f t="shared" si="2"/>
        <v>E</v>
      </c>
      <c r="H98" s="20" t="str">
        <f t="shared" si="3"/>
        <v>−</v>
      </c>
    </row>
    <row r="99" spans="1:8">
      <c r="A99" s="9" t="s">
        <v>215</v>
      </c>
      <c r="B99" s="10" t="s">
        <v>216</v>
      </c>
      <c r="C99" s="11">
        <v>9.0999999999999998E-2</v>
      </c>
      <c r="D99" s="11">
        <v>0.40899999999999997</v>
      </c>
      <c r="E99" s="12">
        <v>153</v>
      </c>
      <c r="F99" s="12">
        <v>215</v>
      </c>
      <c r="G99" s="13" t="str">
        <f t="shared" si="2"/>
        <v>A</v>
      </c>
      <c r="H99" s="14" t="str">
        <f t="shared" si="3"/>
        <v>＋</v>
      </c>
    </row>
    <row r="100" spans="1:8">
      <c r="A100" s="9" t="s">
        <v>217</v>
      </c>
      <c r="B100" s="10" t="s">
        <v>218</v>
      </c>
      <c r="C100" s="11">
        <v>6.5000000000000002E-2</v>
      </c>
      <c r="D100" s="11">
        <v>0.13</v>
      </c>
      <c r="E100" s="12">
        <v>114</v>
      </c>
      <c r="F100" s="12">
        <v>46</v>
      </c>
      <c r="G100" s="13" t="str">
        <f t="shared" si="2"/>
        <v>E</v>
      </c>
      <c r="H100" s="14" t="str">
        <f t="shared" si="3"/>
        <v>−</v>
      </c>
    </row>
    <row r="101" spans="1:8">
      <c r="A101" s="9" t="s">
        <v>219</v>
      </c>
      <c r="B101" s="10" t="s">
        <v>220</v>
      </c>
      <c r="C101" s="11">
        <v>0.185</v>
      </c>
      <c r="D101" s="11">
        <v>0.37</v>
      </c>
      <c r="E101" s="12">
        <v>232</v>
      </c>
      <c r="F101" s="12">
        <v>159</v>
      </c>
      <c r="G101" s="13" t="str">
        <f t="shared" si="2"/>
        <v>A</v>
      </c>
      <c r="H101" s="14" t="str">
        <f t="shared" si="3"/>
        <v>＋</v>
      </c>
    </row>
    <row r="102" spans="1:8">
      <c r="A102" s="9" t="s">
        <v>221</v>
      </c>
      <c r="B102" s="10" t="s">
        <v>222</v>
      </c>
      <c r="C102" s="11">
        <v>3.9E-2</v>
      </c>
      <c r="D102" s="11">
        <v>0.16800000000000001</v>
      </c>
      <c r="E102" s="12">
        <v>58</v>
      </c>
      <c r="F102" s="12">
        <v>63</v>
      </c>
      <c r="G102" s="13" t="str">
        <f t="shared" si="2"/>
        <v>D</v>
      </c>
      <c r="H102" s="14" t="str">
        <f t="shared" si="3"/>
        <v>−</v>
      </c>
    </row>
    <row r="103" spans="1:8">
      <c r="A103" s="9" t="s">
        <v>223</v>
      </c>
      <c r="B103" s="10" t="s">
        <v>224</v>
      </c>
      <c r="C103" s="11">
        <v>5.8999999999999997E-2</v>
      </c>
      <c r="D103" s="11">
        <v>0.23200000000000001</v>
      </c>
      <c r="E103" s="12">
        <v>79</v>
      </c>
      <c r="F103" s="12">
        <v>86</v>
      </c>
      <c r="G103" s="13" t="str">
        <f t="shared" si="2"/>
        <v>B</v>
      </c>
      <c r="H103" s="14" t="str">
        <f t="shared" si="3"/>
        <v>標準</v>
      </c>
    </row>
    <row r="104" spans="1:8">
      <c r="A104" s="9" t="s">
        <v>225</v>
      </c>
      <c r="B104" s="10" t="s">
        <v>226</v>
      </c>
      <c r="C104" s="11">
        <v>6.0999999999999999E-2</v>
      </c>
      <c r="D104" s="11">
        <v>0.23899999999999999</v>
      </c>
      <c r="E104" s="12">
        <v>61</v>
      </c>
      <c r="F104" s="12">
        <v>67</v>
      </c>
      <c r="G104" s="13" t="str">
        <f t="shared" si="2"/>
        <v>B</v>
      </c>
      <c r="H104" s="14" t="str">
        <f t="shared" si="3"/>
        <v>−</v>
      </c>
    </row>
    <row r="105" spans="1:8">
      <c r="A105" s="9" t="s">
        <v>227</v>
      </c>
      <c r="B105" s="10" t="s">
        <v>228</v>
      </c>
      <c r="C105" s="11">
        <v>0.05</v>
      </c>
      <c r="D105" s="11">
        <v>0.22500000000000001</v>
      </c>
      <c r="E105" s="12">
        <v>77</v>
      </c>
      <c r="F105" s="12">
        <v>96</v>
      </c>
      <c r="G105" s="13" t="str">
        <f t="shared" si="2"/>
        <v>C</v>
      </c>
      <c r="H105" s="14" t="str">
        <f t="shared" si="3"/>
        <v>＋</v>
      </c>
    </row>
    <row r="106" spans="1:8">
      <c r="A106" s="9" t="s">
        <v>229</v>
      </c>
      <c r="B106" s="10" t="s">
        <v>230</v>
      </c>
      <c r="C106" s="11">
        <v>6.9000000000000006E-2</v>
      </c>
      <c r="D106" s="11">
        <v>0.20699999999999999</v>
      </c>
      <c r="E106" s="12">
        <v>78</v>
      </c>
      <c r="F106" s="12">
        <v>56</v>
      </c>
      <c r="G106" s="13" t="str">
        <f t="shared" si="2"/>
        <v>C</v>
      </c>
      <c r="H106" s="14" t="str">
        <f t="shared" si="3"/>
        <v>−</v>
      </c>
    </row>
    <row r="107" spans="1:8">
      <c r="A107" s="9" t="s">
        <v>231</v>
      </c>
      <c r="B107" s="10" t="s">
        <v>232</v>
      </c>
      <c r="C107" s="11">
        <v>5.3999999999999999E-2</v>
      </c>
      <c r="D107" s="11">
        <v>0.20200000000000001</v>
      </c>
      <c r="E107" s="12">
        <v>109</v>
      </c>
      <c r="F107" s="12">
        <v>89</v>
      </c>
      <c r="G107" s="13" t="str">
        <f t="shared" si="2"/>
        <v>C</v>
      </c>
      <c r="H107" s="14" t="str">
        <f t="shared" si="3"/>
        <v>標準</v>
      </c>
    </row>
    <row r="108" spans="1:8">
      <c r="A108" s="9" t="s">
        <v>233</v>
      </c>
      <c r="B108" s="10" t="s">
        <v>234</v>
      </c>
      <c r="C108" s="11">
        <v>0</v>
      </c>
      <c r="D108" s="11">
        <v>0.125</v>
      </c>
      <c r="E108" s="12">
        <v>0</v>
      </c>
      <c r="F108" s="12">
        <v>56</v>
      </c>
      <c r="G108" s="19" t="str">
        <f t="shared" si="2"/>
        <v>E</v>
      </c>
      <c r="H108" s="20" t="str">
        <f t="shared" si="3"/>
        <v>−</v>
      </c>
    </row>
    <row r="109" spans="1:8">
      <c r="A109" s="9" t="s">
        <v>235</v>
      </c>
      <c r="B109" s="10" t="s">
        <v>236</v>
      </c>
      <c r="C109" s="11">
        <v>8.3000000000000004E-2</v>
      </c>
      <c r="D109" s="11">
        <v>0.25</v>
      </c>
      <c r="E109" s="12">
        <v>338</v>
      </c>
      <c r="F109" s="12">
        <v>165</v>
      </c>
      <c r="G109" s="13" t="str">
        <f t="shared" si="2"/>
        <v>B</v>
      </c>
      <c r="H109" s="14" t="str">
        <f t="shared" si="3"/>
        <v>＋</v>
      </c>
    </row>
    <row r="110" spans="1:8">
      <c r="A110" s="9" t="s">
        <v>237</v>
      </c>
      <c r="B110" s="10" t="s">
        <v>238</v>
      </c>
      <c r="C110" s="11">
        <v>0</v>
      </c>
      <c r="D110" s="11">
        <v>4.2999999999999997E-2</v>
      </c>
      <c r="E110" s="12">
        <v>0</v>
      </c>
      <c r="F110" s="12">
        <v>33</v>
      </c>
      <c r="G110" s="19" t="str">
        <f t="shared" si="2"/>
        <v>E</v>
      </c>
      <c r="H110" s="20" t="str">
        <f t="shared" si="3"/>
        <v>−</v>
      </c>
    </row>
    <row r="111" spans="1:8">
      <c r="A111" s="9" t="s">
        <v>239</v>
      </c>
      <c r="B111" s="10" t="s">
        <v>240</v>
      </c>
      <c r="C111" s="11">
        <v>4.5999999999999999E-2</v>
      </c>
      <c r="D111" s="11">
        <v>0.21299999999999999</v>
      </c>
      <c r="E111" s="12">
        <v>77</v>
      </c>
      <c r="F111" s="12">
        <v>81</v>
      </c>
      <c r="G111" s="13" t="str">
        <f t="shared" si="2"/>
        <v>C</v>
      </c>
      <c r="H111" s="14" t="str">
        <f t="shared" si="3"/>
        <v>標準</v>
      </c>
    </row>
    <row r="112" spans="1:8">
      <c r="A112" s="9" t="s">
        <v>241</v>
      </c>
      <c r="B112" s="10" t="s">
        <v>242</v>
      </c>
      <c r="C112" s="11">
        <v>7.3999999999999996E-2</v>
      </c>
      <c r="D112" s="11">
        <v>0.248</v>
      </c>
      <c r="E112" s="12">
        <v>165</v>
      </c>
      <c r="F112" s="12">
        <v>88</v>
      </c>
      <c r="G112" s="13" t="str">
        <f t="shared" si="2"/>
        <v>B</v>
      </c>
      <c r="H112" s="14" t="str">
        <f t="shared" si="3"/>
        <v>標準</v>
      </c>
    </row>
    <row r="113" spans="1:8">
      <c r="A113" s="9" t="s">
        <v>243</v>
      </c>
      <c r="B113" s="10" t="s">
        <v>244</v>
      </c>
      <c r="C113" s="11">
        <v>4.2000000000000003E-2</v>
      </c>
      <c r="D113" s="11">
        <v>0.127</v>
      </c>
      <c r="E113" s="12">
        <v>121</v>
      </c>
      <c r="F113" s="12">
        <v>75</v>
      </c>
      <c r="G113" s="13" t="str">
        <f t="shared" si="2"/>
        <v>E</v>
      </c>
      <c r="H113" s="29" t="str">
        <f t="shared" si="3"/>
        <v>標準</v>
      </c>
    </row>
    <row r="114" spans="1:8">
      <c r="A114" s="9" t="s">
        <v>245</v>
      </c>
      <c r="B114" s="10" t="s">
        <v>246</v>
      </c>
      <c r="C114" s="11">
        <v>6.0999999999999999E-2</v>
      </c>
      <c r="D114" s="11">
        <v>0.19500000000000001</v>
      </c>
      <c r="E114" s="12">
        <v>127</v>
      </c>
      <c r="F114" s="12">
        <v>99</v>
      </c>
      <c r="G114" s="13" t="str">
        <f t="shared" si="2"/>
        <v>D</v>
      </c>
      <c r="H114" s="29" t="str">
        <f t="shared" si="3"/>
        <v>＋</v>
      </c>
    </row>
    <row r="115" spans="1:8">
      <c r="A115" s="9" t="s">
        <v>247</v>
      </c>
      <c r="B115" s="10" t="s">
        <v>248</v>
      </c>
      <c r="C115" s="11">
        <v>6.0999999999999999E-2</v>
      </c>
      <c r="D115" s="11">
        <v>0.27300000000000002</v>
      </c>
      <c r="E115" s="12">
        <v>71</v>
      </c>
      <c r="F115" s="12">
        <v>99</v>
      </c>
      <c r="G115" s="13" t="str">
        <f t="shared" si="2"/>
        <v>A</v>
      </c>
      <c r="H115" s="29" t="str">
        <f t="shared" si="3"/>
        <v>＋</v>
      </c>
    </row>
    <row r="116" spans="1:8">
      <c r="A116" s="9" t="s">
        <v>249</v>
      </c>
      <c r="B116" s="10" t="s">
        <v>250</v>
      </c>
      <c r="C116" s="11">
        <v>2.5999999999999999E-2</v>
      </c>
      <c r="D116" s="11">
        <v>0.20499999999999999</v>
      </c>
      <c r="E116" s="12">
        <v>18</v>
      </c>
      <c r="F116" s="12">
        <v>58</v>
      </c>
      <c r="G116" s="13" t="str">
        <f t="shared" si="2"/>
        <v>C</v>
      </c>
      <c r="H116" s="30" t="str">
        <f t="shared" si="3"/>
        <v>−</v>
      </c>
    </row>
    <row r="117" spans="1:8">
      <c r="A117" s="9" t="s">
        <v>251</v>
      </c>
      <c r="B117" s="10" t="s">
        <v>252</v>
      </c>
      <c r="C117" s="11">
        <v>6.2E-2</v>
      </c>
      <c r="D117" s="11">
        <v>0.23200000000000001</v>
      </c>
      <c r="E117" s="12">
        <v>76</v>
      </c>
      <c r="F117" s="12">
        <v>84</v>
      </c>
      <c r="G117" s="13" t="str">
        <f t="shared" si="2"/>
        <v>B</v>
      </c>
      <c r="H117" s="29" t="str">
        <f t="shared" si="3"/>
        <v>標準</v>
      </c>
    </row>
    <row r="118" spans="1:8">
      <c r="A118" s="9" t="s">
        <v>253</v>
      </c>
      <c r="B118" s="10" t="s">
        <v>254</v>
      </c>
      <c r="C118" s="11">
        <v>5.6000000000000001E-2</v>
      </c>
      <c r="D118" s="11">
        <v>0.219</v>
      </c>
      <c r="E118" s="12">
        <v>66</v>
      </c>
      <c r="F118" s="12">
        <v>80</v>
      </c>
      <c r="G118" s="13" t="str">
        <f t="shared" si="2"/>
        <v>C</v>
      </c>
      <c r="H118" s="29" t="str">
        <f t="shared" si="3"/>
        <v>標準</v>
      </c>
    </row>
    <row r="119" spans="1:8">
      <c r="A119" s="9" t="s">
        <v>255</v>
      </c>
      <c r="B119" s="10" t="s">
        <v>256</v>
      </c>
      <c r="C119" s="11">
        <v>6.9000000000000006E-2</v>
      </c>
      <c r="D119" s="11">
        <v>0.23699999999999999</v>
      </c>
      <c r="E119" s="12">
        <v>117</v>
      </c>
      <c r="F119" s="12">
        <v>102</v>
      </c>
      <c r="G119" s="13" t="str">
        <f t="shared" si="2"/>
        <v>B</v>
      </c>
      <c r="H119" s="29" t="str">
        <f t="shared" si="3"/>
        <v>＋</v>
      </c>
    </row>
    <row r="120" spans="1:8">
      <c r="A120" s="9" t="s">
        <v>257</v>
      </c>
      <c r="B120" s="10" t="s">
        <v>258</v>
      </c>
      <c r="C120" s="11">
        <v>9.8000000000000004E-2</v>
      </c>
      <c r="D120" s="11">
        <v>0.34100000000000003</v>
      </c>
      <c r="E120" s="12">
        <v>154</v>
      </c>
      <c r="F120" s="12">
        <v>155</v>
      </c>
      <c r="G120" s="13" t="str">
        <f t="shared" si="2"/>
        <v>A</v>
      </c>
      <c r="H120" s="29" t="str">
        <f t="shared" si="3"/>
        <v>＋</v>
      </c>
    </row>
    <row r="121" spans="1:8">
      <c r="A121" s="9" t="s">
        <v>259</v>
      </c>
      <c r="B121" s="10" t="s">
        <v>260</v>
      </c>
      <c r="C121" s="11">
        <v>6.4000000000000001E-2</v>
      </c>
      <c r="D121" s="11">
        <v>0.27700000000000002</v>
      </c>
      <c r="E121" s="12">
        <v>148</v>
      </c>
      <c r="F121" s="12">
        <v>184</v>
      </c>
      <c r="G121" s="13" t="str">
        <f t="shared" si="2"/>
        <v>A</v>
      </c>
      <c r="H121" s="29" t="str">
        <f t="shared" si="3"/>
        <v>＋</v>
      </c>
    </row>
    <row r="122" spans="1:8">
      <c r="A122" s="9" t="s">
        <v>261</v>
      </c>
      <c r="B122" s="10" t="s">
        <v>262</v>
      </c>
      <c r="C122" s="11">
        <v>5.0999999999999997E-2</v>
      </c>
      <c r="D122" s="11">
        <v>0.13900000000000001</v>
      </c>
      <c r="E122" s="12">
        <v>53</v>
      </c>
      <c r="F122" s="12">
        <v>70</v>
      </c>
      <c r="G122" s="13" t="str">
        <f t="shared" si="2"/>
        <v>E</v>
      </c>
      <c r="H122" s="29" t="str">
        <f t="shared" si="3"/>
        <v>−</v>
      </c>
    </row>
    <row r="123" spans="1:8">
      <c r="A123" s="9" t="s">
        <v>263</v>
      </c>
      <c r="B123" s="10" t="s">
        <v>264</v>
      </c>
      <c r="C123" s="11">
        <v>4.8000000000000001E-2</v>
      </c>
      <c r="D123" s="11">
        <v>0.218</v>
      </c>
      <c r="E123" s="12">
        <v>114</v>
      </c>
      <c r="F123" s="12">
        <v>110</v>
      </c>
      <c r="G123" s="13" t="str">
        <f t="shared" si="2"/>
        <v>C</v>
      </c>
      <c r="H123" s="29" t="str">
        <f t="shared" si="3"/>
        <v>＋</v>
      </c>
    </row>
    <row r="124" spans="1:8">
      <c r="A124" s="9" t="s">
        <v>265</v>
      </c>
      <c r="B124" s="10" t="s">
        <v>266</v>
      </c>
      <c r="C124" s="11">
        <v>8.7999999999999995E-2</v>
      </c>
      <c r="D124" s="11">
        <v>0.26500000000000001</v>
      </c>
      <c r="E124" s="12">
        <v>152</v>
      </c>
      <c r="F124" s="12">
        <v>127</v>
      </c>
      <c r="G124" s="13" t="str">
        <f t="shared" si="2"/>
        <v>A</v>
      </c>
      <c r="H124" s="29" t="str">
        <f t="shared" si="3"/>
        <v>＋</v>
      </c>
    </row>
    <row r="125" spans="1:8">
      <c r="A125" s="9" t="s">
        <v>267</v>
      </c>
      <c r="B125" s="10" t="s">
        <v>268</v>
      </c>
      <c r="C125" s="11">
        <v>0.05</v>
      </c>
      <c r="D125" s="11">
        <v>0.25</v>
      </c>
      <c r="E125" s="12">
        <v>28</v>
      </c>
      <c r="F125" s="12">
        <v>69</v>
      </c>
      <c r="G125" s="13" t="str">
        <f t="shared" si="2"/>
        <v>B</v>
      </c>
      <c r="H125" s="30" t="str">
        <f t="shared" si="3"/>
        <v>−</v>
      </c>
    </row>
    <row r="126" spans="1:8">
      <c r="A126" s="9" t="s">
        <v>269</v>
      </c>
      <c r="B126" s="10" t="s">
        <v>270</v>
      </c>
      <c r="C126" s="11">
        <v>3.1E-2</v>
      </c>
      <c r="D126" s="11">
        <v>0.17899999999999999</v>
      </c>
      <c r="E126" s="12">
        <v>33</v>
      </c>
      <c r="F126" s="12">
        <v>53</v>
      </c>
      <c r="G126" s="13" t="str">
        <f t="shared" si="2"/>
        <v>D</v>
      </c>
      <c r="H126" s="29" t="str">
        <f t="shared" si="3"/>
        <v>−</v>
      </c>
    </row>
    <row r="127" spans="1:8">
      <c r="A127" s="9" t="s">
        <v>271</v>
      </c>
      <c r="B127" s="10" t="s">
        <v>272</v>
      </c>
      <c r="C127" s="11">
        <v>1.4999999999999999E-2</v>
      </c>
      <c r="D127" s="11">
        <v>0.13800000000000001</v>
      </c>
      <c r="E127" s="12">
        <v>36</v>
      </c>
      <c r="F127" s="12">
        <v>56</v>
      </c>
      <c r="G127" s="13" t="str">
        <f t="shared" si="2"/>
        <v>E</v>
      </c>
      <c r="H127" s="29" t="str">
        <f t="shared" si="3"/>
        <v>−</v>
      </c>
    </row>
    <row r="128" spans="1:8">
      <c r="A128" s="9" t="s">
        <v>273</v>
      </c>
      <c r="B128" s="10" t="s">
        <v>274</v>
      </c>
      <c r="C128" s="11">
        <v>6.0999999999999999E-2</v>
      </c>
      <c r="D128" s="11">
        <v>0.186</v>
      </c>
      <c r="E128" s="12">
        <v>85</v>
      </c>
      <c r="F128" s="12">
        <v>66</v>
      </c>
      <c r="G128" s="13" t="str">
        <f t="shared" si="2"/>
        <v>D</v>
      </c>
      <c r="H128" s="29" t="str">
        <f t="shared" si="3"/>
        <v>−</v>
      </c>
    </row>
    <row r="129" spans="1:8">
      <c r="A129" s="9" t="s">
        <v>275</v>
      </c>
      <c r="B129" s="10" t="s">
        <v>276</v>
      </c>
      <c r="C129" s="11">
        <v>3.9E-2</v>
      </c>
      <c r="D129" s="11">
        <v>0.20200000000000001</v>
      </c>
      <c r="E129" s="12">
        <v>109</v>
      </c>
      <c r="F129" s="12">
        <v>104</v>
      </c>
      <c r="G129" s="13" t="str">
        <f t="shared" si="2"/>
        <v>C</v>
      </c>
      <c r="H129" s="29" t="str">
        <f t="shared" si="3"/>
        <v>＋</v>
      </c>
    </row>
    <row r="130" spans="1:8">
      <c r="A130" s="9" t="s">
        <v>277</v>
      </c>
      <c r="B130" s="10" t="s">
        <v>278</v>
      </c>
      <c r="C130" s="11">
        <v>3.7999999999999999E-2</v>
      </c>
      <c r="D130" s="11">
        <v>0.20499999999999999</v>
      </c>
      <c r="E130" s="12">
        <v>45</v>
      </c>
      <c r="F130" s="12">
        <v>86</v>
      </c>
      <c r="G130" s="13" t="str">
        <f t="shared" ref="G130:G147" si="4">VLOOKUP(D130,$J$3:$K$7,2,1)</f>
        <v>C</v>
      </c>
      <c r="H130" s="29" t="str">
        <f t="shared" ref="H130:H147" si="5">VLOOKUP(F130,$L$3:$M$5,2,1)</f>
        <v>標準</v>
      </c>
    </row>
    <row r="131" spans="1:8">
      <c r="A131" s="9" t="s">
        <v>279</v>
      </c>
      <c r="B131" s="10" t="s">
        <v>280</v>
      </c>
      <c r="C131" s="11">
        <v>6.6000000000000003E-2</v>
      </c>
      <c r="D131" s="11">
        <v>0.218</v>
      </c>
      <c r="E131" s="12">
        <v>81</v>
      </c>
      <c r="F131" s="12">
        <v>83</v>
      </c>
      <c r="G131" s="13" t="str">
        <f t="shared" si="4"/>
        <v>C</v>
      </c>
      <c r="H131" s="29" t="str">
        <f t="shared" si="5"/>
        <v>標準</v>
      </c>
    </row>
    <row r="132" spans="1:8">
      <c r="A132" s="9" t="s">
        <v>281</v>
      </c>
      <c r="B132" s="10" t="s">
        <v>282</v>
      </c>
      <c r="C132" s="11">
        <v>0</v>
      </c>
      <c r="D132" s="11">
        <v>0.24</v>
      </c>
      <c r="E132" s="12">
        <v>0</v>
      </c>
      <c r="F132" s="12">
        <v>99</v>
      </c>
      <c r="G132" s="13" t="str">
        <f t="shared" si="4"/>
        <v>B</v>
      </c>
      <c r="H132" s="30" t="str">
        <f t="shared" si="5"/>
        <v>＋</v>
      </c>
    </row>
    <row r="133" spans="1:8">
      <c r="A133" s="9" t="s">
        <v>283</v>
      </c>
      <c r="B133" s="10" t="s">
        <v>284</v>
      </c>
      <c r="C133" s="11">
        <v>6.8000000000000005E-2</v>
      </c>
      <c r="D133" s="11">
        <v>0.182</v>
      </c>
      <c r="E133" s="12">
        <v>55</v>
      </c>
      <c r="F133" s="12">
        <v>63</v>
      </c>
      <c r="G133" s="13" t="str">
        <f t="shared" si="4"/>
        <v>D</v>
      </c>
      <c r="H133" s="29" t="str">
        <f t="shared" si="5"/>
        <v>−</v>
      </c>
    </row>
    <row r="134" spans="1:8">
      <c r="A134" s="9" t="s">
        <v>285</v>
      </c>
      <c r="B134" s="10" t="s">
        <v>286</v>
      </c>
      <c r="C134" s="11">
        <v>9.1999999999999998E-2</v>
      </c>
      <c r="D134" s="11">
        <v>0.26400000000000001</v>
      </c>
      <c r="E134" s="12">
        <v>123</v>
      </c>
      <c r="F134" s="12">
        <v>105</v>
      </c>
      <c r="G134" s="13" t="str">
        <f t="shared" si="4"/>
        <v>A</v>
      </c>
      <c r="H134" s="29" t="str">
        <f t="shared" si="5"/>
        <v>＋</v>
      </c>
    </row>
    <row r="135" spans="1:8">
      <c r="A135" s="9" t="s">
        <v>287</v>
      </c>
      <c r="B135" s="10" t="s">
        <v>288</v>
      </c>
      <c r="C135" s="11">
        <v>5.8999999999999997E-2</v>
      </c>
      <c r="D135" s="11">
        <v>0.155</v>
      </c>
      <c r="E135" s="12">
        <v>151</v>
      </c>
      <c r="F135" s="12">
        <v>72</v>
      </c>
      <c r="G135" s="13" t="str">
        <f t="shared" si="4"/>
        <v>D</v>
      </c>
      <c r="H135" s="29" t="str">
        <f t="shared" si="5"/>
        <v>−</v>
      </c>
    </row>
    <row r="136" spans="1:8">
      <c r="A136" s="9" t="s">
        <v>289</v>
      </c>
      <c r="B136" s="10" t="s">
        <v>290</v>
      </c>
      <c r="C136" s="11">
        <v>5.6000000000000001E-2</v>
      </c>
      <c r="D136" s="11">
        <v>0.254</v>
      </c>
      <c r="E136" s="12">
        <v>57</v>
      </c>
      <c r="F136" s="12">
        <v>118</v>
      </c>
      <c r="G136" s="13" t="str">
        <f t="shared" si="4"/>
        <v>B</v>
      </c>
      <c r="H136" s="29" t="str">
        <f t="shared" si="5"/>
        <v>＋</v>
      </c>
    </row>
    <row r="137" spans="1:8">
      <c r="A137" s="9" t="s">
        <v>291</v>
      </c>
      <c r="B137" s="10" t="s">
        <v>292</v>
      </c>
      <c r="C137" s="11">
        <v>0.08</v>
      </c>
      <c r="D137" s="11">
        <v>0.26700000000000002</v>
      </c>
      <c r="E137" s="12">
        <v>113</v>
      </c>
      <c r="F137" s="12">
        <v>142</v>
      </c>
      <c r="G137" s="13" t="str">
        <f t="shared" si="4"/>
        <v>A</v>
      </c>
      <c r="H137" s="29" t="str">
        <f t="shared" si="5"/>
        <v>＋</v>
      </c>
    </row>
    <row r="138" spans="1:8">
      <c r="A138" s="9" t="s">
        <v>293</v>
      </c>
      <c r="B138" s="10" t="s">
        <v>294</v>
      </c>
      <c r="C138" s="11">
        <v>6.3E-2</v>
      </c>
      <c r="D138" s="11">
        <v>0.17299999999999999</v>
      </c>
      <c r="E138" s="12">
        <v>68</v>
      </c>
      <c r="F138" s="12">
        <v>55</v>
      </c>
      <c r="G138" s="13" t="str">
        <f t="shared" si="4"/>
        <v>D</v>
      </c>
      <c r="H138" s="29" t="str">
        <f t="shared" si="5"/>
        <v>−</v>
      </c>
    </row>
    <row r="139" spans="1:8">
      <c r="A139" s="9" t="s">
        <v>295</v>
      </c>
      <c r="B139" s="10" t="s">
        <v>296</v>
      </c>
      <c r="C139" s="11">
        <v>8.5000000000000006E-2</v>
      </c>
      <c r="D139" s="11">
        <v>0.255</v>
      </c>
      <c r="E139" s="12">
        <v>128</v>
      </c>
      <c r="F139" s="12">
        <v>105</v>
      </c>
      <c r="G139" s="13" t="str">
        <f t="shared" si="4"/>
        <v>B</v>
      </c>
      <c r="H139" s="29" t="str">
        <f t="shared" si="5"/>
        <v>＋</v>
      </c>
    </row>
    <row r="140" spans="1:8">
      <c r="A140" s="9" t="s">
        <v>297</v>
      </c>
      <c r="B140" s="10" t="s">
        <v>298</v>
      </c>
      <c r="C140" s="11">
        <v>7.8E-2</v>
      </c>
      <c r="D140" s="11">
        <v>0.20200000000000001</v>
      </c>
      <c r="E140" s="12">
        <v>103</v>
      </c>
      <c r="F140" s="12">
        <v>90</v>
      </c>
      <c r="G140" s="13" t="str">
        <f t="shared" si="4"/>
        <v>C</v>
      </c>
      <c r="H140" s="29" t="str">
        <f t="shared" si="5"/>
        <v>＋</v>
      </c>
    </row>
    <row r="141" spans="1:8">
      <c r="A141" s="9" t="s">
        <v>299</v>
      </c>
      <c r="B141" s="10" t="s">
        <v>300</v>
      </c>
      <c r="C141" s="11">
        <v>7.5999999999999998E-2</v>
      </c>
      <c r="D141" s="11">
        <v>0.17699999999999999</v>
      </c>
      <c r="E141" s="12">
        <v>176</v>
      </c>
      <c r="F141" s="12">
        <v>80</v>
      </c>
      <c r="G141" s="13" t="str">
        <f t="shared" si="4"/>
        <v>D</v>
      </c>
      <c r="H141" s="29" t="str">
        <f t="shared" si="5"/>
        <v>標準</v>
      </c>
    </row>
    <row r="142" spans="1:8">
      <c r="A142" s="9" t="s">
        <v>301</v>
      </c>
      <c r="B142" s="10" t="s">
        <v>302</v>
      </c>
      <c r="C142" s="11">
        <v>4.7E-2</v>
      </c>
      <c r="D142" s="11">
        <v>0.24299999999999999</v>
      </c>
      <c r="E142" s="12">
        <v>65</v>
      </c>
      <c r="F142" s="12">
        <v>91</v>
      </c>
      <c r="G142" s="13" t="str">
        <f t="shared" si="4"/>
        <v>B</v>
      </c>
      <c r="H142" s="29" t="str">
        <f t="shared" si="5"/>
        <v>＋</v>
      </c>
    </row>
    <row r="143" spans="1:8">
      <c r="A143" s="9" t="s">
        <v>303</v>
      </c>
      <c r="B143" s="10" t="s">
        <v>304</v>
      </c>
      <c r="C143" s="11">
        <v>5.7000000000000002E-2</v>
      </c>
      <c r="D143" s="11">
        <v>0.191</v>
      </c>
      <c r="E143" s="12">
        <v>85</v>
      </c>
      <c r="F143" s="12">
        <v>77</v>
      </c>
      <c r="G143" s="13" t="str">
        <f t="shared" si="4"/>
        <v>D</v>
      </c>
      <c r="H143" s="29" t="str">
        <f t="shared" si="5"/>
        <v>標準</v>
      </c>
    </row>
    <row r="144" spans="1:8">
      <c r="A144" s="9" t="s">
        <v>305</v>
      </c>
      <c r="B144" s="10" t="s">
        <v>306</v>
      </c>
      <c r="C144" s="11">
        <v>7.9000000000000001E-2</v>
      </c>
      <c r="D144" s="11">
        <v>0.28599999999999998</v>
      </c>
      <c r="E144" s="12">
        <v>67</v>
      </c>
      <c r="F144" s="12">
        <v>130</v>
      </c>
      <c r="G144" s="13" t="str">
        <f t="shared" si="4"/>
        <v>A</v>
      </c>
      <c r="H144" s="29" t="str">
        <f t="shared" si="5"/>
        <v>＋</v>
      </c>
    </row>
    <row r="145" spans="1:8">
      <c r="A145" s="9" t="s">
        <v>307</v>
      </c>
      <c r="B145" s="10" t="s">
        <v>308</v>
      </c>
      <c r="C145" s="11">
        <v>0.10299999999999999</v>
      </c>
      <c r="D145" s="11">
        <v>0.24099999999999999</v>
      </c>
      <c r="E145" s="12">
        <v>308</v>
      </c>
      <c r="F145" s="12">
        <v>109</v>
      </c>
      <c r="G145" s="13" t="str">
        <f t="shared" si="4"/>
        <v>B</v>
      </c>
      <c r="H145" s="29" t="str">
        <f t="shared" si="5"/>
        <v>＋</v>
      </c>
    </row>
    <row r="146" spans="1:8">
      <c r="A146" s="9" t="s">
        <v>309</v>
      </c>
      <c r="B146" s="10" t="s">
        <v>310</v>
      </c>
      <c r="C146" s="11">
        <v>0</v>
      </c>
      <c r="D146" s="11">
        <v>0.14299999999999999</v>
      </c>
      <c r="E146" s="12">
        <v>0</v>
      </c>
      <c r="F146" s="12">
        <v>39</v>
      </c>
      <c r="G146" s="13" t="str">
        <f t="shared" si="4"/>
        <v>E</v>
      </c>
      <c r="H146" s="30" t="str">
        <f t="shared" si="5"/>
        <v>−</v>
      </c>
    </row>
    <row r="147" spans="1:8">
      <c r="A147" s="9" t="s">
        <v>311</v>
      </c>
      <c r="B147" s="10" t="s">
        <v>312</v>
      </c>
      <c r="C147" s="11">
        <v>2.4E-2</v>
      </c>
      <c r="D147" s="11">
        <v>2.4E-2</v>
      </c>
      <c r="E147" s="12">
        <v>19</v>
      </c>
      <c r="F147" s="12">
        <v>3</v>
      </c>
      <c r="G147" s="13" t="str">
        <f t="shared" si="4"/>
        <v>E</v>
      </c>
      <c r="H147" s="30" t="str">
        <f t="shared" si="5"/>
        <v>−</v>
      </c>
    </row>
    <row r="153" spans="1:8">
      <c r="A153" s="31"/>
      <c r="B153" s="31"/>
      <c r="C153" s="31"/>
      <c r="D153" s="31"/>
      <c r="E153" s="31"/>
      <c r="F153" s="31"/>
    </row>
    <row r="154" spans="1:8">
      <c r="A154" s="31"/>
      <c r="B154" s="31"/>
      <c r="C154" s="31"/>
      <c r="D154" s="31"/>
      <c r="E154" s="31"/>
      <c r="F154" s="31"/>
    </row>
    <row r="155" spans="1:8" ht="18" customHeight="1">
      <c r="A155" s="31"/>
      <c r="B155" s="31"/>
      <c r="C155" s="31"/>
      <c r="D155" s="31"/>
      <c r="E155" s="31"/>
      <c r="F155" s="31"/>
    </row>
    <row r="156" spans="1:8" ht="18" customHeight="1">
      <c r="A156" s="31"/>
      <c r="B156" s="31"/>
      <c r="C156" s="31"/>
      <c r="D156" s="31"/>
      <c r="E156" s="31"/>
      <c r="F156" s="31"/>
    </row>
  </sheetData>
  <mergeCells count="2">
    <mergeCell ref="J1:K1"/>
    <mergeCell ref="L1:M1"/>
  </mergeCells>
  <phoneticPr fontId="2"/>
  <conditionalFormatting sqref="G2">
    <cfRule type="containsText" dxfId="39" priority="23" operator="containsText" text="E">
      <formula>NOT(ISERROR(SEARCH("E",G2)))</formula>
    </cfRule>
    <cfRule type="containsText" dxfId="38" priority="24" operator="containsText" text="D">
      <formula>NOT(ISERROR(SEARCH("D",G2)))</formula>
    </cfRule>
    <cfRule type="containsText" dxfId="37" priority="25" operator="containsText" text="C">
      <formula>NOT(ISERROR(SEARCH("C",G2)))</formula>
    </cfRule>
    <cfRule type="containsText" dxfId="36" priority="26" operator="containsText" text="B">
      <formula>NOT(ISERROR(SEARCH("B",G2)))</formula>
    </cfRule>
    <cfRule type="containsText" dxfId="35" priority="27" operator="containsText" text="A">
      <formula>NOT(ISERROR(SEARCH("A",G2)))</formula>
    </cfRule>
  </conditionalFormatting>
  <conditionalFormatting sqref="D2">
    <cfRule type="cellIs" dxfId="34" priority="21" operator="lessThan">
      <formula>19.9%</formula>
    </cfRule>
    <cfRule type="cellIs" dxfId="33" priority="22" operator="greaterThan">
      <formula>23%</formula>
    </cfRule>
  </conditionalFormatting>
  <conditionalFormatting sqref="D3:D112">
    <cfRule type="cellIs" dxfId="32" priority="19" operator="lessThan">
      <formula>19.9%</formula>
    </cfRule>
    <cfRule type="cellIs" dxfId="31" priority="20" operator="greaterThan">
      <formula>23%</formula>
    </cfRule>
  </conditionalFormatting>
  <conditionalFormatting sqref="G3:G112">
    <cfRule type="containsText" dxfId="30" priority="14" operator="containsText" text="E">
      <formula>NOT(ISERROR(SEARCH("E",G3)))</formula>
    </cfRule>
    <cfRule type="containsText" dxfId="29" priority="15" operator="containsText" text="D">
      <formula>NOT(ISERROR(SEARCH("D",G3)))</formula>
    </cfRule>
    <cfRule type="containsText" dxfId="28" priority="16" operator="containsText" text="C">
      <formula>NOT(ISERROR(SEARCH("C",G3)))</formula>
    </cfRule>
    <cfRule type="containsText" dxfId="27" priority="17" operator="containsText" text="B">
      <formula>NOT(ISERROR(SEARCH("B",G3)))</formula>
    </cfRule>
    <cfRule type="containsText" dxfId="26" priority="18" operator="containsText" text="A">
      <formula>NOT(ISERROR(SEARCH("A",G3)))</formula>
    </cfRule>
  </conditionalFormatting>
  <conditionalFormatting sqref="F2:F147">
    <cfRule type="cellIs" dxfId="25" priority="12" operator="lessThanOrEqual">
      <formula>70</formula>
    </cfRule>
    <cfRule type="cellIs" dxfId="24" priority="13" operator="greaterThan">
      <formula>90</formula>
    </cfRule>
  </conditionalFormatting>
  <conditionalFormatting sqref="F2:F147">
    <cfRule type="cellIs" dxfId="23" priority="10" operator="lessThanOrEqual">
      <formula>74</formula>
    </cfRule>
    <cfRule type="cellIs" dxfId="22" priority="11" operator="greaterThan">
      <formula>89</formula>
    </cfRule>
  </conditionalFormatting>
  <conditionalFormatting sqref="E2:E147">
    <cfRule type="cellIs" dxfId="21" priority="8" operator="lessThanOrEqual">
      <formula>70</formula>
    </cfRule>
    <cfRule type="cellIs" dxfId="20" priority="9" operator="greaterThan">
      <formula>90</formula>
    </cfRule>
  </conditionalFormatting>
  <conditionalFormatting sqref="E2:E147">
    <cfRule type="cellIs" dxfId="19" priority="6" operator="lessThanOrEqual">
      <formula>74</formula>
    </cfRule>
    <cfRule type="cellIs" dxfId="18" priority="7" operator="greaterThan">
      <formula>89</formula>
    </cfRule>
  </conditionalFormatting>
  <conditionalFormatting sqref="G113:G147">
    <cfRule type="containsText" dxfId="17" priority="1" operator="containsText" text="E">
      <formula>NOT(ISERROR(SEARCH("E",G113)))</formula>
    </cfRule>
    <cfRule type="containsText" dxfId="16" priority="2" operator="containsText" text="D">
      <formula>NOT(ISERROR(SEARCH("D",G113)))</formula>
    </cfRule>
    <cfRule type="containsText" dxfId="15" priority="3" operator="containsText" text="C">
      <formula>NOT(ISERROR(SEARCH("C",G113)))</formula>
    </cfRule>
    <cfRule type="containsText" dxfId="14" priority="4" operator="containsText" text="B">
      <formula>NOT(ISERROR(SEARCH("B",G113)))</formula>
    </cfRule>
    <cfRule type="containsText" dxfId="13" priority="5" operator="containsText" text="A">
      <formula>NOT(ISERROR(SEARCH("A",G113)))</formula>
    </cfRule>
  </conditionalFormatting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/>
  <headerFooter>
    <oddHeader>&amp;C&amp;"+,標準"&amp;20&amp;A</oddHeader>
    <oddFooter xml:space="preserve">&amp;C&amp;"ＭＳ Ｐゴシック,標準"&amp;K000000Copyright (C) 2010－2016 JIN競馬 All Rights Reserved. </oddFooter>
  </headerFooter>
  <legacyDrawingHF r:id="rId1"/>
  <tableParts count="1">
    <tablePart r:id="rId2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穴馬ランク（全体）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 宗一郎</dc:creator>
  <cp:lastModifiedBy>松岡 宗一郎</cp:lastModifiedBy>
  <dcterms:created xsi:type="dcterms:W3CDTF">2016-01-19T21:45:40Z</dcterms:created>
  <dcterms:modified xsi:type="dcterms:W3CDTF">2016-01-19T21:46:08Z</dcterms:modified>
</cp:coreProperties>
</file>